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64011"/>
  <bookViews>
    <workbookView xWindow="0" yWindow="0" windowWidth="22260" windowHeight="12645" activeTab="2"/>
  </bookViews>
  <sheets>
    <sheet name="财力测算" sheetId="2" r:id="rId1"/>
    <sheet name="县级收入" sheetId="3" r:id="rId2"/>
    <sheet name="一般公共预算支出明细表" sheetId="37" r:id="rId3"/>
    <sheet name="专项业务费（已纳入）" sheetId="41" r:id="rId4"/>
    <sheet name="数据源" sheetId="32" state="hidden" r:id="rId5"/>
    <sheet name="专项业务费" sheetId="44" state="hidden" r:id="rId6"/>
    <sheet name="专项业务费（未纳入）" sheetId="40" r:id="rId7"/>
    <sheet name="政府性基金" sheetId="25" r:id="rId8"/>
    <sheet name="社保预算" sheetId="43" r:id="rId9"/>
    <sheet name="三公经费预算" sheetId="27" r:id="rId10"/>
    <sheet name="功能科目" sheetId="10" state="hidden" r:id="rId11"/>
  </sheets>
  <externalReferences>
    <externalReference r:id="rId12"/>
  </externalReferences>
  <definedNames>
    <definedName name="_xlnm._FilterDatabase" localSheetId="5" hidden="1">专项业务费!$A$1:$I$408</definedName>
    <definedName name="_xlnm.Print_Titles" localSheetId="2">一般公共预算支出明细表!$1:$6</definedName>
    <definedName name="_xlnm.Print_Titles" localSheetId="7">政府性基金!$1:$5</definedName>
    <definedName name="_xlnm.Print_Titles" localSheetId="6">'专项业务费（未纳入）'!$1:$5</definedName>
    <definedName name="_xlnm.Print_Titles" localSheetId="3">'专项业务费（已纳入）'!$1:$5</definedName>
  </definedNames>
  <calcPr calcId="162913"/>
</workbook>
</file>

<file path=xl/calcChain.xml><?xml version="1.0" encoding="utf-8"?>
<calcChain xmlns="http://schemas.openxmlformats.org/spreadsheetml/2006/main">
  <c r="J8" i="37" l="1"/>
  <c r="J9" i="37"/>
  <c r="J10" i="37"/>
  <c r="J11" i="37"/>
  <c r="J12" i="37"/>
  <c r="J13" i="37"/>
  <c r="J14" i="37"/>
  <c r="J15" i="37"/>
  <c r="J16" i="37"/>
  <c r="J17" i="37"/>
  <c r="J18" i="37"/>
  <c r="J19" i="37"/>
  <c r="J20" i="37"/>
  <c r="J21" i="37"/>
  <c r="J22" i="37"/>
  <c r="J23" i="37"/>
  <c r="J24" i="37"/>
  <c r="J25" i="37"/>
  <c r="J26" i="37"/>
  <c r="J27" i="37"/>
  <c r="J28" i="37"/>
  <c r="J29" i="37"/>
  <c r="J30" i="37"/>
  <c r="J31" i="37"/>
  <c r="J32" i="37"/>
  <c r="J33" i="37"/>
  <c r="J34" i="37"/>
  <c r="J35" i="37"/>
  <c r="J36" i="37"/>
  <c r="J37" i="37"/>
  <c r="J38" i="37"/>
  <c r="J39" i="37"/>
  <c r="J40" i="37"/>
  <c r="J41" i="37"/>
  <c r="J42" i="37"/>
  <c r="J43" i="37"/>
  <c r="J44" i="37"/>
  <c r="J45" i="37"/>
  <c r="J46" i="37"/>
  <c r="J47" i="37"/>
  <c r="J48" i="37"/>
  <c r="J49" i="37"/>
  <c r="J50" i="37"/>
  <c r="J51" i="37"/>
  <c r="J52" i="37"/>
  <c r="J53" i="37"/>
  <c r="J54" i="37"/>
  <c r="J55" i="37"/>
  <c r="J56" i="37"/>
  <c r="J57" i="37"/>
  <c r="J58" i="37"/>
  <c r="J59" i="37"/>
  <c r="J60" i="37"/>
  <c r="J61" i="37"/>
  <c r="J62" i="37"/>
  <c r="J63" i="37"/>
  <c r="J64" i="37"/>
  <c r="J65" i="37"/>
  <c r="J66" i="37"/>
  <c r="J67" i="37"/>
  <c r="J68" i="37"/>
  <c r="J69" i="37"/>
  <c r="J70" i="37"/>
  <c r="J71" i="37"/>
  <c r="J72" i="37"/>
  <c r="J73" i="37"/>
  <c r="J74" i="37"/>
  <c r="J75" i="37"/>
  <c r="J76" i="37"/>
  <c r="J77" i="37"/>
  <c r="J78" i="37"/>
  <c r="J79" i="37"/>
  <c r="J80" i="37"/>
  <c r="J81" i="37"/>
  <c r="J82" i="37"/>
  <c r="J83" i="37"/>
  <c r="J84" i="37"/>
  <c r="J85" i="37"/>
  <c r="J86" i="37"/>
  <c r="J87" i="37"/>
  <c r="J88" i="37"/>
  <c r="J89" i="37"/>
  <c r="J90" i="37"/>
  <c r="J91" i="37"/>
  <c r="J92" i="37"/>
  <c r="J93" i="37"/>
  <c r="J94" i="37"/>
  <c r="J95" i="37"/>
  <c r="J96" i="37"/>
  <c r="J97" i="37"/>
  <c r="J98" i="37"/>
  <c r="J99" i="37"/>
  <c r="J100" i="37"/>
  <c r="J101" i="37"/>
  <c r="J102" i="37"/>
  <c r="J103" i="37"/>
  <c r="J104" i="37"/>
  <c r="J105" i="37"/>
  <c r="J106" i="37"/>
  <c r="J107" i="37"/>
  <c r="J108" i="37"/>
  <c r="J109" i="37"/>
  <c r="J110" i="37"/>
  <c r="J111" i="37"/>
  <c r="J112" i="37"/>
  <c r="J113" i="37"/>
  <c r="J114" i="37"/>
  <c r="J115" i="37"/>
  <c r="J116" i="37"/>
  <c r="J117" i="37"/>
  <c r="J118" i="37"/>
  <c r="J119" i="37"/>
  <c r="J120" i="37"/>
  <c r="J121" i="37"/>
  <c r="J122" i="37"/>
  <c r="J123" i="37"/>
  <c r="J124" i="37"/>
  <c r="J125" i="37"/>
  <c r="J126" i="37"/>
  <c r="J127" i="37"/>
  <c r="J128" i="37"/>
  <c r="J129" i="37"/>
  <c r="J130" i="37"/>
  <c r="J131" i="37"/>
  <c r="J132" i="37"/>
  <c r="J133" i="37"/>
  <c r="J134" i="37"/>
  <c r="J135" i="37"/>
  <c r="J136" i="37"/>
  <c r="J137" i="37"/>
  <c r="J138" i="37"/>
  <c r="J139" i="37"/>
  <c r="J140" i="37"/>
  <c r="J141" i="37"/>
  <c r="J142" i="37"/>
  <c r="J143" i="37"/>
  <c r="J144" i="37"/>
  <c r="J145" i="37"/>
  <c r="J146" i="37"/>
  <c r="J147" i="37"/>
  <c r="J148" i="37"/>
  <c r="J149" i="37"/>
  <c r="J150" i="37"/>
  <c r="J151" i="37"/>
  <c r="J152" i="37"/>
  <c r="J153" i="37"/>
  <c r="J154" i="37"/>
  <c r="J155" i="37"/>
  <c r="J156" i="37"/>
  <c r="J157" i="37"/>
  <c r="J158" i="37"/>
  <c r="J159" i="37"/>
  <c r="J160" i="37"/>
  <c r="J161" i="37"/>
  <c r="J162" i="37"/>
  <c r="J163" i="37"/>
  <c r="J164" i="37"/>
  <c r="J165" i="37"/>
  <c r="J166" i="37"/>
  <c r="J167" i="37"/>
  <c r="J168" i="37"/>
  <c r="J169" i="37"/>
  <c r="J170" i="37"/>
  <c r="J171" i="37"/>
  <c r="J172" i="37"/>
  <c r="J173" i="37"/>
  <c r="J174" i="37"/>
  <c r="J175" i="37"/>
  <c r="J176" i="37"/>
  <c r="J177" i="37"/>
  <c r="J178" i="37"/>
  <c r="J179" i="37"/>
  <c r="J180" i="37"/>
  <c r="J181" i="37"/>
  <c r="J182" i="37"/>
  <c r="E182" i="37" s="1"/>
  <c r="J183" i="37"/>
  <c r="J184" i="37"/>
  <c r="J185" i="37"/>
  <c r="J186" i="37"/>
  <c r="J187" i="37"/>
  <c r="J188" i="37"/>
  <c r="J189" i="37"/>
  <c r="J190" i="37"/>
  <c r="E190" i="37" s="1"/>
  <c r="J191" i="37"/>
  <c r="J192" i="37"/>
  <c r="J193" i="37"/>
  <c r="J194" i="37"/>
  <c r="J195" i="37"/>
  <c r="J196" i="37"/>
  <c r="J197" i="37"/>
  <c r="J198" i="37"/>
  <c r="E198" i="37" s="1"/>
  <c r="J199" i="37"/>
  <c r="J200" i="37"/>
  <c r="J201" i="37"/>
  <c r="J202" i="37"/>
  <c r="J203" i="37"/>
  <c r="J204" i="37"/>
  <c r="J205" i="37"/>
  <c r="J206" i="37"/>
  <c r="E206" i="37" s="1"/>
  <c r="J207" i="37"/>
  <c r="J208" i="37"/>
  <c r="J209" i="37"/>
  <c r="J210" i="37"/>
  <c r="J211" i="37"/>
  <c r="J212" i="37"/>
  <c r="J213" i="37"/>
  <c r="J214" i="37"/>
  <c r="E214" i="37" s="1"/>
  <c r="J215" i="37"/>
  <c r="J216" i="37"/>
  <c r="J217" i="37"/>
  <c r="J218" i="37"/>
  <c r="J219" i="37"/>
  <c r="J220" i="37"/>
  <c r="J221" i="37"/>
  <c r="J222" i="37"/>
  <c r="E222" i="37" s="1"/>
  <c r="J223" i="37"/>
  <c r="J224" i="37"/>
  <c r="J225" i="37"/>
  <c r="J226" i="37"/>
  <c r="J227" i="37"/>
  <c r="J228" i="37"/>
  <c r="J229" i="37"/>
  <c r="J230" i="37"/>
  <c r="E230" i="37" s="1"/>
  <c r="J231" i="37"/>
  <c r="J232" i="37"/>
  <c r="J233" i="37"/>
  <c r="J234" i="37"/>
  <c r="J235" i="37"/>
  <c r="J236" i="37"/>
  <c r="J237" i="37"/>
  <c r="J238" i="37"/>
  <c r="E238" i="37" s="1"/>
  <c r="J239" i="37"/>
  <c r="J240" i="37"/>
  <c r="J241" i="37"/>
  <c r="J242" i="37"/>
  <c r="J243" i="37"/>
  <c r="J244" i="37"/>
  <c r="J245" i="37"/>
  <c r="J246" i="37"/>
  <c r="E246" i="37" s="1"/>
  <c r="J247" i="37"/>
  <c r="J248" i="37"/>
  <c r="J249" i="37"/>
  <c r="J250" i="37"/>
  <c r="J251" i="37"/>
  <c r="J252" i="37"/>
  <c r="J253" i="37"/>
  <c r="J254" i="37"/>
  <c r="E254" i="37" s="1"/>
  <c r="J255" i="37"/>
  <c r="J256" i="37"/>
  <c r="J257" i="37"/>
  <c r="J258" i="37"/>
  <c r="J259" i="37"/>
  <c r="J260" i="37"/>
  <c r="J261" i="37"/>
  <c r="J262" i="37"/>
  <c r="E262" i="37" s="1"/>
  <c r="J263" i="37"/>
  <c r="J264" i="37"/>
  <c r="J265" i="37"/>
  <c r="J266" i="37"/>
  <c r="J267" i="37"/>
  <c r="J268" i="37"/>
  <c r="J269" i="37"/>
  <c r="J270" i="37"/>
  <c r="E270" i="37" s="1"/>
  <c r="J271" i="37"/>
  <c r="J272" i="37"/>
  <c r="J273" i="37"/>
  <c r="J274" i="37"/>
  <c r="J275" i="37"/>
  <c r="J276" i="37"/>
  <c r="J277" i="37"/>
  <c r="J278" i="37"/>
  <c r="E278" i="37" s="1"/>
  <c r="J279" i="37"/>
  <c r="J280" i="37"/>
  <c r="J281" i="37"/>
  <c r="J282" i="37"/>
  <c r="J283" i="37"/>
  <c r="J284" i="37"/>
  <c r="J285" i="37"/>
  <c r="J286" i="37"/>
  <c r="E286" i="37" s="1"/>
  <c r="J287" i="37"/>
  <c r="J288" i="37"/>
  <c r="J289" i="37"/>
  <c r="J290" i="37"/>
  <c r="J291" i="37"/>
  <c r="J292" i="37"/>
  <c r="J293" i="37"/>
  <c r="J294" i="37"/>
  <c r="E294" i="37" s="1"/>
  <c r="J295" i="37"/>
  <c r="J296" i="37"/>
  <c r="J297" i="37"/>
  <c r="J298" i="37"/>
  <c r="J299" i="37"/>
  <c r="J300" i="37"/>
  <c r="J301" i="37"/>
  <c r="J302" i="37"/>
  <c r="E302" i="37" s="1"/>
  <c r="J303" i="37"/>
  <c r="J304" i="37"/>
  <c r="J305" i="37"/>
  <c r="J306" i="37"/>
  <c r="J307" i="37"/>
  <c r="J308" i="37"/>
  <c r="J309" i="37"/>
  <c r="J310" i="37"/>
  <c r="E310" i="37" s="1"/>
  <c r="J311" i="37"/>
  <c r="J312" i="37"/>
  <c r="J313" i="37"/>
  <c r="J314" i="37"/>
  <c r="J315" i="37"/>
  <c r="J316" i="37"/>
  <c r="J317" i="37"/>
  <c r="J318" i="37"/>
  <c r="E318" i="37" s="1"/>
  <c r="J319" i="37"/>
  <c r="J320" i="37"/>
  <c r="J321" i="37"/>
  <c r="J322" i="37"/>
  <c r="J323" i="37"/>
  <c r="J324" i="37"/>
  <c r="J325" i="37"/>
  <c r="J326" i="37"/>
  <c r="E326" i="37" s="1"/>
  <c r="J327" i="37"/>
  <c r="J328" i="37"/>
  <c r="J329" i="37"/>
  <c r="J330" i="37"/>
  <c r="J331" i="37"/>
  <c r="J332" i="37"/>
  <c r="J333" i="37"/>
  <c r="J334" i="37"/>
  <c r="E334" i="37" s="1"/>
  <c r="J335" i="37"/>
  <c r="J336" i="37"/>
  <c r="J337" i="37"/>
  <c r="J338" i="37"/>
  <c r="J339" i="37"/>
  <c r="J340" i="37"/>
  <c r="J341" i="37"/>
  <c r="J342" i="37"/>
  <c r="E342" i="37" s="1"/>
  <c r="J343" i="37"/>
  <c r="J344" i="37"/>
  <c r="J345" i="37"/>
  <c r="J346" i="37"/>
  <c r="J347" i="37"/>
  <c r="J348" i="37"/>
  <c r="J349" i="37"/>
  <c r="J350" i="37"/>
  <c r="E350" i="37" s="1"/>
  <c r="J351" i="37"/>
  <c r="J352" i="37"/>
  <c r="J353" i="37"/>
  <c r="J354" i="37"/>
  <c r="J355" i="37"/>
  <c r="J356" i="37"/>
  <c r="J357" i="37"/>
  <c r="J358" i="37"/>
  <c r="E358" i="37" s="1"/>
  <c r="J359" i="37"/>
  <c r="J360" i="37"/>
  <c r="J361" i="37"/>
  <c r="J362" i="37"/>
  <c r="J363" i="37"/>
  <c r="J364" i="37"/>
  <c r="J365" i="37"/>
  <c r="J366" i="37"/>
  <c r="E366" i="37" s="1"/>
  <c r="J367" i="37"/>
  <c r="J368" i="37"/>
  <c r="J369" i="37"/>
  <c r="J370" i="37"/>
  <c r="J371" i="37"/>
  <c r="J372" i="37"/>
  <c r="J373" i="37"/>
  <c r="J374" i="37"/>
  <c r="E374" i="37" s="1"/>
  <c r="J375" i="37"/>
  <c r="J376" i="37"/>
  <c r="J377" i="37"/>
  <c r="J378" i="37"/>
  <c r="J379" i="37"/>
  <c r="J380" i="37"/>
  <c r="J381" i="37"/>
  <c r="J382" i="37"/>
  <c r="E382" i="37" s="1"/>
  <c r="J383" i="37"/>
  <c r="J384" i="37"/>
  <c r="J385" i="37"/>
  <c r="J386" i="37"/>
  <c r="J387" i="37"/>
  <c r="J388" i="37"/>
  <c r="J389" i="37"/>
  <c r="J390" i="37"/>
  <c r="E390" i="37" s="1"/>
  <c r="J391" i="37"/>
  <c r="J392" i="37"/>
  <c r="J393" i="37"/>
  <c r="J394" i="37"/>
  <c r="J395" i="37"/>
  <c r="J396" i="37"/>
  <c r="J397" i="37"/>
  <c r="J398" i="37"/>
  <c r="E398" i="37" s="1"/>
  <c r="J399" i="37"/>
  <c r="J400" i="37"/>
  <c r="J401" i="37"/>
  <c r="J402" i="37"/>
  <c r="J403" i="37"/>
  <c r="J404" i="37"/>
  <c r="J405" i="37"/>
  <c r="J406" i="37"/>
  <c r="E406" i="37" s="1"/>
  <c r="J407" i="37"/>
  <c r="J408" i="37"/>
  <c r="J409" i="37"/>
  <c r="J410" i="37"/>
  <c r="J411" i="37"/>
  <c r="J412" i="37"/>
  <c r="J413" i="37"/>
  <c r="J414" i="37"/>
  <c r="E414" i="37" s="1"/>
  <c r="J415" i="37"/>
  <c r="J416" i="37"/>
  <c r="J417" i="37"/>
  <c r="J418" i="37"/>
  <c r="J419" i="37"/>
  <c r="J420" i="37"/>
  <c r="J421" i="37"/>
  <c r="J422" i="37"/>
  <c r="E422" i="37" s="1"/>
  <c r="J423" i="37"/>
  <c r="F8" i="37"/>
  <c r="E8" i="37" s="1"/>
  <c r="F9" i="37"/>
  <c r="E9" i="37" s="1"/>
  <c r="F10" i="37"/>
  <c r="E10" i="37" s="1"/>
  <c r="F11" i="37"/>
  <c r="E11" i="37" s="1"/>
  <c r="F12" i="37"/>
  <c r="E12" i="37" s="1"/>
  <c r="E13" i="37"/>
  <c r="F13" i="37"/>
  <c r="F14" i="37"/>
  <c r="E14" i="37" s="1"/>
  <c r="F15" i="37"/>
  <c r="F16" i="37"/>
  <c r="E16" i="37" s="1"/>
  <c r="F17" i="37"/>
  <c r="E17" i="37" s="1"/>
  <c r="F18" i="37"/>
  <c r="E18" i="37" s="1"/>
  <c r="F19" i="37"/>
  <c r="F20" i="37"/>
  <c r="E20" i="37" s="1"/>
  <c r="E21" i="37"/>
  <c r="F21" i="37"/>
  <c r="F22" i="37"/>
  <c r="F23" i="37"/>
  <c r="F24" i="37"/>
  <c r="E24" i="37" s="1"/>
  <c r="F25" i="37"/>
  <c r="E25" i="37" s="1"/>
  <c r="F26" i="37"/>
  <c r="F27" i="37"/>
  <c r="F28" i="37"/>
  <c r="E28" i="37" s="1"/>
  <c r="E29" i="37"/>
  <c r="F29" i="37"/>
  <c r="F30" i="37"/>
  <c r="F31" i="37"/>
  <c r="F32" i="37"/>
  <c r="E32" i="37" s="1"/>
  <c r="F33" i="37"/>
  <c r="E33" i="37" s="1"/>
  <c r="F34" i="37"/>
  <c r="F35" i="37"/>
  <c r="F36" i="37"/>
  <c r="E36" i="37" s="1"/>
  <c r="E37" i="37"/>
  <c r="F37" i="37"/>
  <c r="F38" i="37"/>
  <c r="E38" i="37" s="1"/>
  <c r="F39" i="37"/>
  <c r="E39" i="37" s="1"/>
  <c r="F40" i="37"/>
  <c r="E40" i="37" s="1"/>
  <c r="F41" i="37"/>
  <c r="E41" i="37" s="1"/>
  <c r="F42" i="37"/>
  <c r="E42" i="37" s="1"/>
  <c r="F43" i="37"/>
  <c r="E43" i="37" s="1"/>
  <c r="F44" i="37"/>
  <c r="E44" i="37" s="1"/>
  <c r="E45" i="37"/>
  <c r="F45" i="37"/>
  <c r="F46" i="37"/>
  <c r="E46" i="37" s="1"/>
  <c r="F47" i="37"/>
  <c r="F48" i="37"/>
  <c r="E48" i="37" s="1"/>
  <c r="F49" i="37"/>
  <c r="E49" i="37" s="1"/>
  <c r="F50" i="37"/>
  <c r="E50" i="37" s="1"/>
  <c r="F51" i="37"/>
  <c r="F52" i="37"/>
  <c r="E52" i="37" s="1"/>
  <c r="E53" i="37"/>
  <c r="F53" i="37"/>
  <c r="F54" i="37"/>
  <c r="F55" i="37"/>
  <c r="F56" i="37"/>
  <c r="E56" i="37" s="1"/>
  <c r="F57" i="37"/>
  <c r="E57" i="37" s="1"/>
  <c r="F58" i="37"/>
  <c r="F59" i="37"/>
  <c r="F60" i="37"/>
  <c r="E60" i="37" s="1"/>
  <c r="E61" i="37"/>
  <c r="F61" i="37"/>
  <c r="F62" i="37"/>
  <c r="F63" i="37"/>
  <c r="F64" i="37"/>
  <c r="E64" i="37" s="1"/>
  <c r="F65" i="37"/>
  <c r="E65" i="37" s="1"/>
  <c r="F66" i="37"/>
  <c r="F67" i="37"/>
  <c r="F68" i="37"/>
  <c r="E68" i="37" s="1"/>
  <c r="E69" i="37"/>
  <c r="F69" i="37"/>
  <c r="F70" i="37"/>
  <c r="E70" i="37" s="1"/>
  <c r="F71" i="37"/>
  <c r="E71" i="37" s="1"/>
  <c r="F72" i="37"/>
  <c r="E72" i="37" s="1"/>
  <c r="F73" i="37"/>
  <c r="E73" i="37" s="1"/>
  <c r="F74" i="37"/>
  <c r="E74" i="37" s="1"/>
  <c r="F75" i="37"/>
  <c r="E75" i="37" s="1"/>
  <c r="F76" i="37"/>
  <c r="E76" i="37" s="1"/>
  <c r="E77" i="37"/>
  <c r="F77" i="37"/>
  <c r="F78" i="37"/>
  <c r="E78" i="37" s="1"/>
  <c r="F79" i="37"/>
  <c r="F80" i="37"/>
  <c r="E80" i="37" s="1"/>
  <c r="F81" i="37"/>
  <c r="E81" i="37" s="1"/>
  <c r="F82" i="37"/>
  <c r="E82" i="37" s="1"/>
  <c r="F83" i="37"/>
  <c r="F84" i="37"/>
  <c r="E84" i="37" s="1"/>
  <c r="E85" i="37"/>
  <c r="F85" i="37"/>
  <c r="F86" i="37"/>
  <c r="F87" i="37"/>
  <c r="F88" i="37"/>
  <c r="E88" i="37" s="1"/>
  <c r="F89" i="37"/>
  <c r="E89" i="37" s="1"/>
  <c r="F90" i="37"/>
  <c r="F91" i="37"/>
  <c r="F92" i="37"/>
  <c r="E92" i="37" s="1"/>
  <c r="E93" i="37"/>
  <c r="F93" i="37"/>
  <c r="F94" i="37"/>
  <c r="F95" i="37"/>
  <c r="F96" i="37"/>
  <c r="E96" i="37" s="1"/>
  <c r="F97" i="37"/>
  <c r="E97" i="37" s="1"/>
  <c r="F98" i="37"/>
  <c r="F99" i="37"/>
  <c r="F100" i="37"/>
  <c r="E100" i="37" s="1"/>
  <c r="E101" i="37"/>
  <c r="F101" i="37"/>
  <c r="F102" i="37"/>
  <c r="E102" i="37" s="1"/>
  <c r="F103" i="37"/>
  <c r="E103" i="37" s="1"/>
  <c r="F104" i="37"/>
  <c r="E104" i="37" s="1"/>
  <c r="F105" i="37"/>
  <c r="E105" i="37" s="1"/>
  <c r="F106" i="37"/>
  <c r="E106" i="37" s="1"/>
  <c r="F107" i="37"/>
  <c r="E107" i="37" s="1"/>
  <c r="F108" i="37"/>
  <c r="E108" i="37" s="1"/>
  <c r="E109" i="37"/>
  <c r="F109" i="37"/>
  <c r="F110" i="37"/>
  <c r="E110" i="37" s="1"/>
  <c r="F111" i="37"/>
  <c r="F112" i="37"/>
  <c r="E112" i="37" s="1"/>
  <c r="F113" i="37"/>
  <c r="E113" i="37" s="1"/>
  <c r="F114" i="37"/>
  <c r="E114" i="37" s="1"/>
  <c r="F115" i="37"/>
  <c r="F116" i="37"/>
  <c r="E116" i="37" s="1"/>
  <c r="E117" i="37"/>
  <c r="F117" i="37"/>
  <c r="F118" i="37"/>
  <c r="F119" i="37"/>
  <c r="F120" i="37"/>
  <c r="E120" i="37" s="1"/>
  <c r="F121" i="37"/>
  <c r="E121" i="37" s="1"/>
  <c r="F122" i="37"/>
  <c r="F123" i="37"/>
  <c r="F124" i="37"/>
  <c r="E124" i="37" s="1"/>
  <c r="E125" i="37"/>
  <c r="F125" i="37"/>
  <c r="F126" i="37"/>
  <c r="F127" i="37"/>
  <c r="F128" i="37"/>
  <c r="E128" i="37" s="1"/>
  <c r="F129" i="37"/>
  <c r="E129" i="37" s="1"/>
  <c r="F130" i="37"/>
  <c r="F131" i="37"/>
  <c r="F132" i="37"/>
  <c r="E132" i="37" s="1"/>
  <c r="E133" i="37"/>
  <c r="F133" i="37"/>
  <c r="F134" i="37"/>
  <c r="E134" i="37" s="1"/>
  <c r="F135" i="37"/>
  <c r="E135" i="37" s="1"/>
  <c r="F136" i="37"/>
  <c r="E136" i="37" s="1"/>
  <c r="F137" i="37"/>
  <c r="E137" i="37" s="1"/>
  <c r="F138" i="37"/>
  <c r="E138" i="37" s="1"/>
  <c r="F139" i="37"/>
  <c r="E139" i="37" s="1"/>
  <c r="F140" i="37"/>
  <c r="E140" i="37" s="1"/>
  <c r="E141" i="37"/>
  <c r="F141" i="37"/>
  <c r="F142" i="37"/>
  <c r="E142" i="37" s="1"/>
  <c r="F143" i="37"/>
  <c r="F144" i="37"/>
  <c r="E144" i="37" s="1"/>
  <c r="F145" i="37"/>
  <c r="E145" i="37" s="1"/>
  <c r="F146" i="37"/>
  <c r="E146" i="37" s="1"/>
  <c r="F147" i="37"/>
  <c r="F148" i="37"/>
  <c r="E148" i="37" s="1"/>
  <c r="E149" i="37"/>
  <c r="F149" i="37"/>
  <c r="F150" i="37"/>
  <c r="F151" i="37"/>
  <c r="F152" i="37"/>
  <c r="E152" i="37" s="1"/>
  <c r="F153" i="37"/>
  <c r="E153" i="37" s="1"/>
  <c r="F154" i="37"/>
  <c r="F155" i="37"/>
  <c r="F156" i="37"/>
  <c r="E156" i="37" s="1"/>
  <c r="E157" i="37"/>
  <c r="F157" i="37"/>
  <c r="F158" i="37"/>
  <c r="F159" i="37"/>
  <c r="F160" i="37"/>
  <c r="E160" i="37" s="1"/>
  <c r="F161" i="37"/>
  <c r="E161" i="37" s="1"/>
  <c r="F162" i="37"/>
  <c r="F163" i="37"/>
  <c r="F164" i="37"/>
  <c r="E164" i="37" s="1"/>
  <c r="E165" i="37"/>
  <c r="F165" i="37"/>
  <c r="F166" i="37"/>
  <c r="E166" i="37" s="1"/>
  <c r="F167" i="37"/>
  <c r="E167" i="37" s="1"/>
  <c r="F168" i="37"/>
  <c r="E168" i="37" s="1"/>
  <c r="F169" i="37"/>
  <c r="E169" i="37" s="1"/>
  <c r="F170" i="37"/>
  <c r="E170" i="37" s="1"/>
  <c r="F171" i="37"/>
  <c r="E171" i="37" s="1"/>
  <c r="F172" i="37"/>
  <c r="E172" i="37" s="1"/>
  <c r="E173" i="37"/>
  <c r="F173" i="37"/>
  <c r="F174" i="37"/>
  <c r="E174" i="37" s="1"/>
  <c r="F175" i="37"/>
  <c r="F176" i="37"/>
  <c r="E176" i="37" s="1"/>
  <c r="F177" i="37"/>
  <c r="E177" i="37" s="1"/>
  <c r="E178" i="37"/>
  <c r="F178" i="37"/>
  <c r="F179" i="37"/>
  <c r="E180" i="37"/>
  <c r="F180" i="37"/>
  <c r="F181" i="37"/>
  <c r="E181" i="37" s="1"/>
  <c r="F182" i="37"/>
  <c r="F183" i="37"/>
  <c r="E184" i="37"/>
  <c r="F184" i="37"/>
  <c r="F185" i="37"/>
  <c r="E185" i="37" s="1"/>
  <c r="E186" i="37"/>
  <c r="F186" i="37"/>
  <c r="F187" i="37"/>
  <c r="E188" i="37"/>
  <c r="F188" i="37"/>
  <c r="F189" i="37"/>
  <c r="E189" i="37" s="1"/>
  <c r="F190" i="37"/>
  <c r="F191" i="37"/>
  <c r="E192" i="37"/>
  <c r="F192" i="37"/>
  <c r="F193" i="37"/>
  <c r="E193" i="37" s="1"/>
  <c r="E194" i="37"/>
  <c r="F194" i="37"/>
  <c r="F195" i="37"/>
  <c r="E196" i="37"/>
  <c r="F196" i="37"/>
  <c r="F197" i="37"/>
  <c r="E197" i="37" s="1"/>
  <c r="F198" i="37"/>
  <c r="F199" i="37"/>
  <c r="E200" i="37"/>
  <c r="F200" i="37"/>
  <c r="F201" i="37"/>
  <c r="E201" i="37" s="1"/>
  <c r="E202" i="37"/>
  <c r="F202" i="37"/>
  <c r="F203" i="37"/>
  <c r="E204" i="37"/>
  <c r="F204" i="37"/>
  <c r="F205" i="37"/>
  <c r="E205" i="37" s="1"/>
  <c r="F206" i="37"/>
  <c r="F207" i="37"/>
  <c r="E207" i="37" s="1"/>
  <c r="E208" i="37"/>
  <c r="F208" i="37"/>
  <c r="F209" i="37"/>
  <c r="E209" i="37" s="1"/>
  <c r="E210" i="37"/>
  <c r="F210" i="37"/>
  <c r="F211" i="37"/>
  <c r="E212" i="37"/>
  <c r="F212" i="37"/>
  <c r="F213" i="37"/>
  <c r="E213" i="37" s="1"/>
  <c r="F214" i="37"/>
  <c r="F215" i="37"/>
  <c r="E216" i="37"/>
  <c r="F216" i="37"/>
  <c r="F217" i="37"/>
  <c r="E217" i="37" s="1"/>
  <c r="E218" i="37"/>
  <c r="F218" i="37"/>
  <c r="F219" i="37"/>
  <c r="E220" i="37"/>
  <c r="F220" i="37"/>
  <c r="F221" i="37"/>
  <c r="E221" i="37" s="1"/>
  <c r="F222" i="37"/>
  <c r="F223" i="37"/>
  <c r="E224" i="37"/>
  <c r="F224" i="37"/>
  <c r="F225" i="37"/>
  <c r="E225" i="37" s="1"/>
  <c r="E226" i="37"/>
  <c r="F226" i="37"/>
  <c r="F227" i="37"/>
  <c r="E228" i="37"/>
  <c r="F228" i="37"/>
  <c r="F229" i="37"/>
  <c r="E229" i="37" s="1"/>
  <c r="F230" i="37"/>
  <c r="F231" i="37"/>
  <c r="E232" i="37"/>
  <c r="F232" i="37"/>
  <c r="F233" i="37"/>
  <c r="E233" i="37" s="1"/>
  <c r="E234" i="37"/>
  <c r="F234" i="37"/>
  <c r="F235" i="37"/>
  <c r="E236" i="37"/>
  <c r="F236" i="37"/>
  <c r="F237" i="37"/>
  <c r="E237" i="37" s="1"/>
  <c r="F238" i="37"/>
  <c r="F239" i="37"/>
  <c r="E239" i="37" s="1"/>
  <c r="E240" i="37"/>
  <c r="F240" i="37"/>
  <c r="F241" i="37"/>
  <c r="E241" i="37" s="1"/>
  <c r="E242" i="37"/>
  <c r="F242" i="37"/>
  <c r="F243" i="37"/>
  <c r="E244" i="37"/>
  <c r="F244" i="37"/>
  <c r="F245" i="37"/>
  <c r="E245" i="37" s="1"/>
  <c r="F246" i="37"/>
  <c r="F247" i="37"/>
  <c r="E248" i="37"/>
  <c r="F248" i="37"/>
  <c r="F249" i="37"/>
  <c r="E249" i="37" s="1"/>
  <c r="E250" i="37"/>
  <c r="F250" i="37"/>
  <c r="F251" i="37"/>
  <c r="E252" i="37"/>
  <c r="F252" i="37"/>
  <c r="F253" i="37"/>
  <c r="E253" i="37" s="1"/>
  <c r="F254" i="37"/>
  <c r="F255" i="37"/>
  <c r="E256" i="37"/>
  <c r="F256" i="37"/>
  <c r="F257" i="37"/>
  <c r="E257" i="37" s="1"/>
  <c r="E258" i="37"/>
  <c r="F258" i="37"/>
  <c r="F259" i="37"/>
  <c r="E260" i="37"/>
  <c r="F260" i="37"/>
  <c r="F261" i="37"/>
  <c r="E261" i="37" s="1"/>
  <c r="F262" i="37"/>
  <c r="F263" i="37"/>
  <c r="E264" i="37"/>
  <c r="F264" i="37"/>
  <c r="F265" i="37"/>
  <c r="E265" i="37" s="1"/>
  <c r="E266" i="37"/>
  <c r="F266" i="37"/>
  <c r="F267" i="37"/>
  <c r="E268" i="37"/>
  <c r="F268" i="37"/>
  <c r="F269" i="37"/>
  <c r="E269" i="37" s="1"/>
  <c r="F270" i="37"/>
  <c r="F271" i="37"/>
  <c r="E271" i="37" s="1"/>
  <c r="E272" i="37"/>
  <c r="F272" i="37"/>
  <c r="F273" i="37"/>
  <c r="E273" i="37" s="1"/>
  <c r="E274" i="37"/>
  <c r="F274" i="37"/>
  <c r="F275" i="37"/>
  <c r="E276" i="37"/>
  <c r="F276" i="37"/>
  <c r="F277" i="37"/>
  <c r="E277" i="37" s="1"/>
  <c r="F278" i="37"/>
  <c r="F279" i="37"/>
  <c r="E280" i="37"/>
  <c r="F280" i="37"/>
  <c r="F281" i="37"/>
  <c r="E281" i="37" s="1"/>
  <c r="E282" i="37"/>
  <c r="F282" i="37"/>
  <c r="F283" i="37"/>
  <c r="E284" i="37"/>
  <c r="F284" i="37"/>
  <c r="F285" i="37"/>
  <c r="E285" i="37" s="1"/>
  <c r="F286" i="37"/>
  <c r="F287" i="37"/>
  <c r="E288" i="37"/>
  <c r="F288" i="37"/>
  <c r="F289" i="37"/>
  <c r="E289" i="37" s="1"/>
  <c r="E290" i="37"/>
  <c r="F290" i="37"/>
  <c r="F291" i="37"/>
  <c r="E292" i="37"/>
  <c r="F292" i="37"/>
  <c r="F293" i="37"/>
  <c r="E293" i="37" s="1"/>
  <c r="F294" i="37"/>
  <c r="F295" i="37"/>
  <c r="E296" i="37"/>
  <c r="F296" i="37"/>
  <c r="F297" i="37"/>
  <c r="E297" i="37" s="1"/>
  <c r="E298" i="37"/>
  <c r="F298" i="37"/>
  <c r="F299" i="37"/>
  <c r="E300" i="37"/>
  <c r="F300" i="37"/>
  <c r="F301" i="37"/>
  <c r="E301" i="37" s="1"/>
  <c r="F302" i="37"/>
  <c r="F303" i="37"/>
  <c r="E303" i="37" s="1"/>
  <c r="E304" i="37"/>
  <c r="F304" i="37"/>
  <c r="F305" i="37"/>
  <c r="E305" i="37" s="1"/>
  <c r="E306" i="37"/>
  <c r="F306" i="37"/>
  <c r="F307" i="37"/>
  <c r="E308" i="37"/>
  <c r="F308" i="37"/>
  <c r="F309" i="37"/>
  <c r="E309" i="37" s="1"/>
  <c r="F310" i="37"/>
  <c r="F311" i="37"/>
  <c r="E312" i="37"/>
  <c r="F312" i="37"/>
  <c r="F313" i="37"/>
  <c r="E313" i="37" s="1"/>
  <c r="E314" i="37"/>
  <c r="F314" i="37"/>
  <c r="F315" i="37"/>
  <c r="E316" i="37"/>
  <c r="F316" i="37"/>
  <c r="F317" i="37"/>
  <c r="E317" i="37" s="1"/>
  <c r="F318" i="37"/>
  <c r="F319" i="37"/>
  <c r="E320" i="37"/>
  <c r="F320" i="37"/>
  <c r="F321" i="37"/>
  <c r="E321" i="37" s="1"/>
  <c r="E322" i="37"/>
  <c r="F322" i="37"/>
  <c r="F323" i="37"/>
  <c r="E324" i="37"/>
  <c r="F324" i="37"/>
  <c r="F325" i="37"/>
  <c r="E325" i="37" s="1"/>
  <c r="F326" i="37"/>
  <c r="F327" i="37"/>
  <c r="E328" i="37"/>
  <c r="F328" i="37"/>
  <c r="F329" i="37"/>
  <c r="E329" i="37" s="1"/>
  <c r="E330" i="37"/>
  <c r="F330" i="37"/>
  <c r="F331" i="37"/>
  <c r="E332" i="37"/>
  <c r="F332" i="37"/>
  <c r="F333" i="37"/>
  <c r="E333" i="37" s="1"/>
  <c r="F334" i="37"/>
  <c r="F335" i="37"/>
  <c r="E335" i="37" s="1"/>
  <c r="E336" i="37"/>
  <c r="F336" i="37"/>
  <c r="F337" i="37"/>
  <c r="E337" i="37" s="1"/>
  <c r="E338" i="37"/>
  <c r="F338" i="37"/>
  <c r="F339" i="37"/>
  <c r="E340" i="37"/>
  <c r="F340" i="37"/>
  <c r="F341" i="37"/>
  <c r="E341" i="37" s="1"/>
  <c r="F342" i="37"/>
  <c r="F343" i="37"/>
  <c r="E344" i="37"/>
  <c r="F344" i="37"/>
  <c r="F345" i="37"/>
  <c r="E345" i="37" s="1"/>
  <c r="E346" i="37"/>
  <c r="F346" i="37"/>
  <c r="F347" i="37"/>
  <c r="E348" i="37"/>
  <c r="F348" i="37"/>
  <c r="F349" i="37"/>
  <c r="E349" i="37" s="1"/>
  <c r="F350" i="37"/>
  <c r="F351" i="37"/>
  <c r="E352" i="37"/>
  <c r="F352" i="37"/>
  <c r="F353" i="37"/>
  <c r="E353" i="37" s="1"/>
  <c r="E354" i="37"/>
  <c r="F354" i="37"/>
  <c r="F355" i="37"/>
  <c r="E356" i="37"/>
  <c r="F356" i="37"/>
  <c r="F357" i="37"/>
  <c r="E357" i="37" s="1"/>
  <c r="F358" i="37"/>
  <c r="F359" i="37"/>
  <c r="E360" i="37"/>
  <c r="F360" i="37"/>
  <c r="F361" i="37"/>
  <c r="E361" i="37" s="1"/>
  <c r="E362" i="37"/>
  <c r="F362" i="37"/>
  <c r="F363" i="37"/>
  <c r="E364" i="37"/>
  <c r="F364" i="37"/>
  <c r="F365" i="37"/>
  <c r="E365" i="37" s="1"/>
  <c r="F366" i="37"/>
  <c r="F367" i="37"/>
  <c r="E367" i="37" s="1"/>
  <c r="E368" i="37"/>
  <c r="F368" i="37"/>
  <c r="F369" i="37"/>
  <c r="E369" i="37" s="1"/>
  <c r="E370" i="37"/>
  <c r="F370" i="37"/>
  <c r="F371" i="37"/>
  <c r="E372" i="37"/>
  <c r="F372" i="37"/>
  <c r="F373" i="37"/>
  <c r="E373" i="37" s="1"/>
  <c r="F374" i="37"/>
  <c r="F375" i="37"/>
  <c r="E376" i="37"/>
  <c r="F376" i="37"/>
  <c r="F377" i="37"/>
  <c r="E377" i="37" s="1"/>
  <c r="E378" i="37"/>
  <c r="F378" i="37"/>
  <c r="F379" i="37"/>
  <c r="E380" i="37"/>
  <c r="F380" i="37"/>
  <c r="F381" i="37"/>
  <c r="E381" i="37" s="1"/>
  <c r="F382" i="37"/>
  <c r="F383" i="37"/>
  <c r="E384" i="37"/>
  <c r="F384" i="37"/>
  <c r="F385" i="37"/>
  <c r="E385" i="37" s="1"/>
  <c r="E386" i="37"/>
  <c r="F386" i="37"/>
  <c r="F387" i="37"/>
  <c r="E388" i="37"/>
  <c r="F388" i="37"/>
  <c r="F389" i="37"/>
  <c r="E389" i="37" s="1"/>
  <c r="F390" i="37"/>
  <c r="F391" i="37"/>
  <c r="E392" i="37"/>
  <c r="F392" i="37"/>
  <c r="F393" i="37"/>
  <c r="E393" i="37" s="1"/>
  <c r="E394" i="37"/>
  <c r="F394" i="37"/>
  <c r="F395" i="37"/>
  <c r="E396" i="37"/>
  <c r="F396" i="37"/>
  <c r="F397" i="37"/>
  <c r="E397" i="37" s="1"/>
  <c r="F398" i="37"/>
  <c r="F399" i="37"/>
  <c r="E399" i="37" s="1"/>
  <c r="E400" i="37"/>
  <c r="F400" i="37"/>
  <c r="F401" i="37"/>
  <c r="E401" i="37" s="1"/>
  <c r="E402" i="37"/>
  <c r="F402" i="37"/>
  <c r="F403" i="37"/>
  <c r="E404" i="37"/>
  <c r="F404" i="37"/>
  <c r="F405" i="37"/>
  <c r="E405" i="37" s="1"/>
  <c r="F406" i="37"/>
  <c r="F407" i="37"/>
  <c r="E408" i="37"/>
  <c r="F408" i="37"/>
  <c r="F409" i="37"/>
  <c r="E409" i="37" s="1"/>
  <c r="E410" i="37"/>
  <c r="F410" i="37"/>
  <c r="F411" i="37"/>
  <c r="E412" i="37"/>
  <c r="F412" i="37"/>
  <c r="F413" i="37"/>
  <c r="E413" i="37" s="1"/>
  <c r="F414" i="37"/>
  <c r="F415" i="37"/>
  <c r="E416" i="37"/>
  <c r="F416" i="37"/>
  <c r="F417" i="37"/>
  <c r="E417" i="37" s="1"/>
  <c r="E418" i="37"/>
  <c r="F418" i="37"/>
  <c r="F419" i="37"/>
  <c r="E420" i="37"/>
  <c r="F420" i="37"/>
  <c r="F421" i="37"/>
  <c r="E421" i="37" s="1"/>
  <c r="F422" i="37"/>
  <c r="F423" i="37"/>
  <c r="J7" i="37"/>
  <c r="F7" i="37"/>
  <c r="J6" i="37"/>
  <c r="F6" i="37"/>
  <c r="E6" i="37" s="1"/>
  <c r="B408" i="44"/>
  <c r="B407" i="44"/>
  <c r="B406" i="44"/>
  <c r="B405" i="44"/>
  <c r="B404" i="44"/>
  <c r="B403" i="44"/>
  <c r="B402" i="44"/>
  <c r="B401" i="44"/>
  <c r="B400" i="44"/>
  <c r="B399" i="44"/>
  <c r="B398" i="44"/>
  <c r="B397" i="44"/>
  <c r="B396" i="44"/>
  <c r="B395" i="44"/>
  <c r="B394" i="44"/>
  <c r="B393" i="44"/>
  <c r="B392" i="44"/>
  <c r="B391" i="44"/>
  <c r="B390" i="44"/>
  <c r="B389" i="44"/>
  <c r="B388" i="44"/>
  <c r="B387" i="44"/>
  <c r="B386" i="44"/>
  <c r="B385" i="44"/>
  <c r="B384" i="44"/>
  <c r="B383" i="44"/>
  <c r="B382" i="44"/>
  <c r="B381" i="44"/>
  <c r="B380" i="44"/>
  <c r="B379" i="44"/>
  <c r="B378" i="44"/>
  <c r="B377" i="44"/>
  <c r="B376" i="44"/>
  <c r="B375" i="44"/>
  <c r="B374" i="44"/>
  <c r="B373" i="44"/>
  <c r="B372" i="44"/>
  <c r="B371" i="44"/>
  <c r="B370" i="44"/>
  <c r="B369" i="44"/>
  <c r="B368" i="44"/>
  <c r="B367" i="44"/>
  <c r="B366" i="44"/>
  <c r="B365" i="44"/>
  <c r="B364" i="44"/>
  <c r="B363" i="44"/>
  <c r="B362" i="44"/>
  <c r="B361" i="44"/>
  <c r="B360" i="44"/>
  <c r="B359" i="44"/>
  <c r="B358" i="44"/>
  <c r="B357" i="44"/>
  <c r="B356" i="44"/>
  <c r="B355" i="44"/>
  <c r="B354" i="44"/>
  <c r="B353" i="44"/>
  <c r="B352" i="44"/>
  <c r="B351" i="44"/>
  <c r="B350" i="44"/>
  <c r="B349" i="44"/>
  <c r="B348" i="44"/>
  <c r="B347" i="44"/>
  <c r="B346" i="44"/>
  <c r="B345" i="44"/>
  <c r="B344" i="44"/>
  <c r="B343" i="44"/>
  <c r="B342" i="44"/>
  <c r="B341" i="44"/>
  <c r="B340" i="44"/>
  <c r="B339" i="44"/>
  <c r="B338" i="44"/>
  <c r="B337" i="44"/>
  <c r="B336" i="44"/>
  <c r="B335" i="44"/>
  <c r="B334" i="44"/>
  <c r="B333" i="44"/>
  <c r="B332" i="44"/>
  <c r="B331" i="44"/>
  <c r="B330" i="44"/>
  <c r="B329" i="44"/>
  <c r="B328" i="44"/>
  <c r="B327" i="44"/>
  <c r="B326" i="44"/>
  <c r="B325" i="44"/>
  <c r="B324" i="44"/>
  <c r="B323" i="44"/>
  <c r="B322" i="44"/>
  <c r="B321" i="44"/>
  <c r="B320" i="44"/>
  <c r="B319" i="44"/>
  <c r="B318" i="44"/>
  <c r="B317" i="44"/>
  <c r="B316" i="44"/>
  <c r="B315" i="44"/>
  <c r="B314" i="44"/>
  <c r="B313" i="44"/>
  <c r="B312" i="44"/>
  <c r="B311" i="44"/>
  <c r="B310" i="44"/>
  <c r="B309" i="44"/>
  <c r="B308" i="44"/>
  <c r="B307" i="44"/>
  <c r="B306" i="44"/>
  <c r="B305" i="44"/>
  <c r="B304" i="44"/>
  <c r="B303" i="44"/>
  <c r="B302" i="44"/>
  <c r="B301" i="44"/>
  <c r="B300" i="44"/>
  <c r="B299" i="44"/>
  <c r="B298" i="44"/>
  <c r="B297" i="44"/>
  <c r="B296" i="44"/>
  <c r="B295" i="44"/>
  <c r="B294" i="44"/>
  <c r="B293" i="44"/>
  <c r="B292" i="44"/>
  <c r="B291" i="44"/>
  <c r="B290" i="44"/>
  <c r="B289" i="44"/>
  <c r="B288" i="44"/>
  <c r="B287" i="44"/>
  <c r="B286" i="44"/>
  <c r="B285" i="44"/>
  <c r="B284" i="44"/>
  <c r="B283" i="44"/>
  <c r="B282" i="44"/>
  <c r="B281" i="44"/>
  <c r="B280" i="44"/>
  <c r="B279" i="44"/>
  <c r="B278" i="44"/>
  <c r="B277" i="44"/>
  <c r="B276" i="44"/>
  <c r="B275" i="44"/>
  <c r="B274" i="44"/>
  <c r="B273" i="44"/>
  <c r="B272" i="44"/>
  <c r="B271" i="44"/>
  <c r="B270" i="44"/>
  <c r="B269" i="44"/>
  <c r="B268" i="44"/>
  <c r="B267" i="44"/>
  <c r="B266" i="44"/>
  <c r="B265" i="44"/>
  <c r="B264" i="44"/>
  <c r="B263" i="44"/>
  <c r="B262" i="44"/>
  <c r="B261" i="44"/>
  <c r="B260" i="44"/>
  <c r="B259" i="44"/>
  <c r="B258" i="44"/>
  <c r="B257" i="44"/>
  <c r="B256" i="44"/>
  <c r="B255" i="44"/>
  <c r="B254" i="44"/>
  <c r="B253" i="44"/>
  <c r="B252" i="44"/>
  <c r="B251" i="44"/>
  <c r="B250" i="44"/>
  <c r="B249" i="44"/>
  <c r="B248" i="44"/>
  <c r="B247" i="44"/>
  <c r="B246" i="44"/>
  <c r="B245" i="44"/>
  <c r="B244" i="44"/>
  <c r="B243" i="44"/>
  <c r="B242" i="44"/>
  <c r="B241" i="44"/>
  <c r="B240" i="44"/>
  <c r="B239" i="44"/>
  <c r="B238" i="44"/>
  <c r="B237" i="44"/>
  <c r="B236" i="44"/>
  <c r="B235" i="44"/>
  <c r="B234" i="44"/>
  <c r="B233" i="44"/>
  <c r="B232" i="44"/>
  <c r="B231" i="44"/>
  <c r="B230" i="44"/>
  <c r="B229" i="44"/>
  <c r="B228" i="44"/>
  <c r="B227" i="44"/>
  <c r="B226" i="44"/>
  <c r="B225" i="44"/>
  <c r="B224" i="44"/>
  <c r="B223" i="44"/>
  <c r="B222" i="44"/>
  <c r="B221" i="44"/>
  <c r="B220" i="44"/>
  <c r="B219" i="44"/>
  <c r="B218" i="44"/>
  <c r="B217" i="44"/>
  <c r="B216" i="44"/>
  <c r="B215" i="44"/>
  <c r="B214" i="44"/>
  <c r="B213" i="44"/>
  <c r="B212" i="44"/>
  <c r="B211" i="44"/>
  <c r="B210" i="44"/>
  <c r="B209" i="44"/>
  <c r="B208" i="44"/>
  <c r="B207" i="44"/>
  <c r="B206" i="44"/>
  <c r="B205" i="44"/>
  <c r="B204" i="44"/>
  <c r="B203" i="44"/>
  <c r="B202" i="44"/>
  <c r="B201" i="44"/>
  <c r="B200" i="44"/>
  <c r="B199" i="44"/>
  <c r="B198" i="44"/>
  <c r="B197" i="44"/>
  <c r="B196" i="44"/>
  <c r="B195" i="44"/>
  <c r="B194" i="44"/>
  <c r="B193" i="44"/>
  <c r="B192" i="44"/>
  <c r="B191" i="44"/>
  <c r="B190" i="44"/>
  <c r="B189" i="44"/>
  <c r="B188" i="44"/>
  <c r="B187" i="44"/>
  <c r="B186" i="44"/>
  <c r="B185" i="44"/>
  <c r="B184" i="44"/>
  <c r="B183" i="44"/>
  <c r="B182" i="44"/>
  <c r="B181" i="44"/>
  <c r="B180" i="44"/>
  <c r="B179" i="44"/>
  <c r="B178" i="44"/>
  <c r="B177" i="44"/>
  <c r="B176" i="44"/>
  <c r="B175" i="44"/>
  <c r="B174" i="44"/>
  <c r="B173" i="44"/>
  <c r="B172" i="44"/>
  <c r="B171" i="44"/>
  <c r="B170" i="44"/>
  <c r="B169" i="44"/>
  <c r="B168" i="44"/>
  <c r="B167" i="44"/>
  <c r="B166" i="44"/>
  <c r="B165" i="44"/>
  <c r="B164" i="44"/>
  <c r="B163" i="44"/>
  <c r="B162" i="44"/>
  <c r="B161" i="44"/>
  <c r="B160" i="44"/>
  <c r="B159" i="44"/>
  <c r="B158" i="44"/>
  <c r="B157" i="44"/>
  <c r="B156" i="44"/>
  <c r="B155" i="44"/>
  <c r="B154" i="44"/>
  <c r="B153" i="44"/>
  <c r="B152" i="44"/>
  <c r="B151" i="44"/>
  <c r="B150" i="44"/>
  <c r="B149" i="44"/>
  <c r="B148" i="44"/>
  <c r="B147" i="44"/>
  <c r="B146" i="44"/>
  <c r="B145" i="44"/>
  <c r="B144" i="44"/>
  <c r="B143" i="44"/>
  <c r="B142" i="44"/>
  <c r="B141" i="44"/>
  <c r="B140" i="44"/>
  <c r="B139" i="44"/>
  <c r="B138" i="44"/>
  <c r="B137" i="44"/>
  <c r="B136" i="44"/>
  <c r="B135" i="44"/>
  <c r="B134" i="44"/>
  <c r="B133" i="44"/>
  <c r="B132" i="44"/>
  <c r="B131" i="44"/>
  <c r="B130" i="44"/>
  <c r="B129" i="44"/>
  <c r="B128" i="44"/>
  <c r="B127" i="44"/>
  <c r="B126" i="44"/>
  <c r="B125" i="44"/>
  <c r="B124" i="44"/>
  <c r="B123" i="44"/>
  <c r="B122" i="44"/>
  <c r="B121" i="44"/>
  <c r="B120" i="44"/>
  <c r="B119" i="44"/>
  <c r="B118" i="44"/>
  <c r="B117" i="44"/>
  <c r="B116" i="44"/>
  <c r="B115" i="44"/>
  <c r="B114" i="44"/>
  <c r="B113" i="44"/>
  <c r="B112" i="44"/>
  <c r="B111" i="44"/>
  <c r="B110" i="44"/>
  <c r="B109" i="44"/>
  <c r="B108" i="44"/>
  <c r="B107" i="44"/>
  <c r="B106" i="44"/>
  <c r="B105" i="44"/>
  <c r="B104" i="44"/>
  <c r="B103" i="44"/>
  <c r="B102" i="44"/>
  <c r="B101" i="44"/>
  <c r="B100" i="44"/>
  <c r="B99" i="44"/>
  <c r="B98" i="44"/>
  <c r="B97" i="44"/>
  <c r="B96" i="44"/>
  <c r="B95" i="44"/>
  <c r="B94" i="44"/>
  <c r="B93" i="44"/>
  <c r="B92" i="44"/>
  <c r="B91" i="44"/>
  <c r="B90" i="44"/>
  <c r="B89" i="44"/>
  <c r="B88" i="44"/>
  <c r="B87" i="44"/>
  <c r="B86" i="44"/>
  <c r="B85" i="44"/>
  <c r="B84" i="44"/>
  <c r="B83" i="44"/>
  <c r="B82" i="44"/>
  <c r="B81" i="44"/>
  <c r="B80" i="44"/>
  <c r="B79" i="44"/>
  <c r="B78" i="44"/>
  <c r="B77" i="44"/>
  <c r="B76" i="44"/>
  <c r="B75" i="44"/>
  <c r="B74" i="44"/>
  <c r="B73" i="44"/>
  <c r="B72" i="44"/>
  <c r="B71" i="44"/>
  <c r="B70" i="44"/>
  <c r="B69" i="44"/>
  <c r="B68" i="44"/>
  <c r="B67" i="44"/>
  <c r="B66" i="44"/>
  <c r="B65" i="44"/>
  <c r="B64" i="44"/>
  <c r="B63" i="44"/>
  <c r="B62" i="44"/>
  <c r="B61" i="44"/>
  <c r="B60" i="44"/>
  <c r="B59" i="44"/>
  <c r="B58" i="44"/>
  <c r="B57" i="44"/>
  <c r="B56" i="44"/>
  <c r="B55" i="44"/>
  <c r="B54" i="44"/>
  <c r="B53" i="44"/>
  <c r="B52" i="44"/>
  <c r="B51" i="44"/>
  <c r="B50" i="44"/>
  <c r="B49" i="44"/>
  <c r="B48" i="44"/>
  <c r="B47" i="44"/>
  <c r="B46" i="44"/>
  <c r="B45" i="44"/>
  <c r="B44" i="44"/>
  <c r="B43" i="44"/>
  <c r="B42" i="44"/>
  <c r="B41" i="44"/>
  <c r="B40" i="44"/>
  <c r="B39" i="44"/>
  <c r="B38" i="44"/>
  <c r="B37" i="44"/>
  <c r="B36" i="44"/>
  <c r="B35" i="44"/>
  <c r="B34" i="44"/>
  <c r="B33" i="44"/>
  <c r="B32" i="44"/>
  <c r="B31" i="44"/>
  <c r="B30" i="44"/>
  <c r="B29" i="44"/>
  <c r="B28" i="44"/>
  <c r="B27" i="44"/>
  <c r="B26" i="44"/>
  <c r="B25" i="44"/>
  <c r="B24" i="44"/>
  <c r="B23" i="44"/>
  <c r="B22" i="44"/>
  <c r="B21" i="44"/>
  <c r="B20" i="44"/>
  <c r="B19" i="44"/>
  <c r="B18" i="44"/>
  <c r="B17" i="44"/>
  <c r="B16" i="44"/>
  <c r="B15" i="44"/>
  <c r="B14" i="44"/>
  <c r="B13" i="44"/>
  <c r="B12" i="44"/>
  <c r="B11" i="44"/>
  <c r="B10" i="44"/>
  <c r="B9" i="44"/>
  <c r="B8" i="44"/>
  <c r="B7" i="44"/>
  <c r="B6" i="44"/>
  <c r="B5" i="44"/>
  <c r="B4" i="44"/>
  <c r="B3" i="44"/>
  <c r="B2" i="44"/>
  <c r="E407" i="37" l="1"/>
  <c r="E375" i="37"/>
  <c r="E343" i="37"/>
  <c r="E311" i="37"/>
  <c r="E279" i="37"/>
  <c r="E247" i="37"/>
  <c r="E215" i="37"/>
  <c r="E183" i="37"/>
  <c r="E163" i="37"/>
  <c r="E159" i="37"/>
  <c r="E131" i="37"/>
  <c r="E415" i="37"/>
  <c r="E383" i="37"/>
  <c r="E351" i="37"/>
  <c r="E319" i="37"/>
  <c r="E287" i="37"/>
  <c r="E255" i="37"/>
  <c r="E223" i="37"/>
  <c r="E191" i="37"/>
  <c r="E127" i="37"/>
  <c r="E423" i="37"/>
  <c r="E391" i="37"/>
  <c r="E359" i="37"/>
  <c r="E327" i="37"/>
  <c r="E295" i="37"/>
  <c r="E263" i="37"/>
  <c r="E231" i="37"/>
  <c r="E199" i="37"/>
  <c r="E99" i="37"/>
  <c r="E67" i="37"/>
  <c r="E35" i="37"/>
  <c r="E419" i="37"/>
  <c r="E411" i="37"/>
  <c r="E403" i="37"/>
  <c r="E395" i="37"/>
  <c r="E387" i="37"/>
  <c r="E379" i="37"/>
  <c r="E371" i="37"/>
  <c r="E363" i="37"/>
  <c r="E355" i="37"/>
  <c r="E347" i="37"/>
  <c r="E339" i="37"/>
  <c r="E331" i="37"/>
  <c r="E323" i="37"/>
  <c r="E315" i="37"/>
  <c r="E307" i="37"/>
  <c r="E299" i="37"/>
  <c r="E291" i="37"/>
  <c r="E283" i="37"/>
  <c r="E275" i="37"/>
  <c r="E267" i="37"/>
  <c r="E259" i="37"/>
  <c r="E251" i="37"/>
  <c r="E243" i="37"/>
  <c r="E235" i="37"/>
  <c r="E227" i="37"/>
  <c r="E219" i="37"/>
  <c r="E211" i="37"/>
  <c r="E203" i="37"/>
  <c r="E195" i="37"/>
  <c r="E187" i="37"/>
  <c r="E179" i="37"/>
  <c r="E162" i="37"/>
  <c r="E158" i="37"/>
  <c r="E155" i="37"/>
  <c r="E151" i="37"/>
  <c r="E130" i="37"/>
  <c r="E126" i="37"/>
  <c r="E123" i="37"/>
  <c r="E119" i="37"/>
  <c r="E98" i="37"/>
  <c r="E94" i="37"/>
  <c r="E91" i="37"/>
  <c r="E87" i="37"/>
  <c r="E66" i="37"/>
  <c r="E62" i="37"/>
  <c r="E59" i="37"/>
  <c r="E55" i="37"/>
  <c r="E34" i="37"/>
  <c r="E30" i="37"/>
  <c r="E27" i="37"/>
  <c r="E23" i="37"/>
  <c r="E95" i="37"/>
  <c r="E63" i="37"/>
  <c r="E31" i="37"/>
  <c r="E175" i="37"/>
  <c r="E154" i="37"/>
  <c r="E150" i="37"/>
  <c r="E147" i="37"/>
  <c r="E143" i="37"/>
  <c r="E122" i="37"/>
  <c r="E118" i="37"/>
  <c r="E115" i="37"/>
  <c r="E111" i="37"/>
  <c r="E90" i="37"/>
  <c r="E86" i="37"/>
  <c r="E83" i="37"/>
  <c r="E79" i="37"/>
  <c r="E58" i="37"/>
  <c r="E54" i="37"/>
  <c r="E51" i="37"/>
  <c r="E47" i="37"/>
  <c r="E26" i="37"/>
  <c r="E22" i="37"/>
  <c r="E19" i="37"/>
  <c r="E15" i="37"/>
  <c r="E7" i="37"/>
  <c r="E145" i="32"/>
  <c r="B38" i="2" l="1"/>
  <c r="D38" i="2"/>
  <c r="C38" i="2"/>
  <c r="H7" i="25"/>
  <c r="H9" i="25"/>
  <c r="H10" i="25"/>
  <c r="H12" i="25"/>
  <c r="H13" i="25"/>
  <c r="H15" i="25"/>
  <c r="H16" i="25"/>
  <c r="H17" i="25"/>
  <c r="H18" i="25"/>
  <c r="H19" i="25"/>
  <c r="H20" i="25"/>
  <c r="H21" i="25"/>
  <c r="H23" i="25"/>
  <c r="H24" i="25"/>
  <c r="H25" i="25"/>
  <c r="H26" i="25"/>
  <c r="H27" i="25"/>
  <c r="H28" i="25"/>
  <c r="H30" i="25"/>
  <c r="H31" i="25"/>
  <c r="H32" i="25"/>
  <c r="H33" i="25"/>
  <c r="H34" i="25"/>
  <c r="H35" i="25"/>
  <c r="H36" i="25"/>
  <c r="H38" i="25"/>
  <c r="H39" i="25"/>
  <c r="H40" i="25"/>
  <c r="H41" i="25"/>
  <c r="H42" i="25"/>
  <c r="H44" i="25"/>
  <c r="H46" i="25"/>
  <c r="H47" i="25"/>
  <c r="H48" i="25"/>
  <c r="H52" i="25"/>
  <c r="H53" i="25"/>
  <c r="H54" i="25"/>
  <c r="H55" i="25"/>
  <c r="D23" i="25"/>
  <c r="D24" i="25"/>
  <c r="D25" i="25"/>
  <c r="D26" i="25"/>
  <c r="D27" i="25"/>
  <c r="D28" i="25"/>
  <c r="D29" i="25"/>
  <c r="D30" i="25"/>
  <c r="D31" i="25"/>
  <c r="D32" i="25"/>
  <c r="D33" i="25"/>
  <c r="D34" i="25"/>
  <c r="D35" i="25"/>
  <c r="D36" i="25"/>
  <c r="D37" i="25"/>
  <c r="D38" i="25"/>
  <c r="D39" i="25"/>
  <c r="D40" i="25"/>
  <c r="D41" i="25"/>
  <c r="D42" i="25"/>
  <c r="D43" i="25"/>
  <c r="D44" i="25"/>
  <c r="D45" i="25"/>
  <c r="D46" i="25"/>
  <c r="D47" i="25"/>
  <c r="D48" i="25"/>
  <c r="D52" i="25"/>
  <c r="D53" i="25"/>
  <c r="D54" i="25"/>
  <c r="D55" i="25"/>
  <c r="D7" i="25"/>
  <c r="D8" i="25"/>
  <c r="D9" i="25"/>
  <c r="D10" i="25"/>
  <c r="D11" i="25"/>
  <c r="D12" i="25"/>
  <c r="D13" i="25"/>
  <c r="D14" i="25"/>
  <c r="D15" i="25"/>
  <c r="D16" i="25"/>
  <c r="D17" i="25"/>
  <c r="D18" i="25"/>
  <c r="D19" i="25"/>
  <c r="D20" i="25"/>
  <c r="D21" i="25"/>
  <c r="D22" i="25"/>
  <c r="D6" i="25"/>
  <c r="D37" i="3"/>
  <c r="D28" i="3"/>
  <c r="D27" i="3" s="1"/>
  <c r="D11" i="3"/>
  <c r="D7" i="3"/>
  <c r="D41" i="3" l="1"/>
  <c r="D6" i="3"/>
  <c r="E124" i="32" l="1"/>
  <c r="E144" i="32" l="1"/>
  <c r="E199" i="32"/>
  <c r="E198" i="32"/>
  <c r="E197" i="32"/>
  <c r="E196" i="32"/>
  <c r="E195" i="32"/>
  <c r="E194" i="32"/>
  <c r="E193" i="32"/>
  <c r="E192" i="32"/>
  <c r="E191" i="32"/>
  <c r="E190" i="32"/>
  <c r="E189" i="32"/>
  <c r="E188" i="32"/>
  <c r="E187" i="32"/>
  <c r="E186" i="32"/>
  <c r="E185" i="32"/>
  <c r="E184" i="32"/>
  <c r="E183" i="32"/>
  <c r="E182" i="32"/>
  <c r="E181" i="32"/>
  <c r="E180" i="32"/>
  <c r="E179" i="32"/>
  <c r="E178" i="32"/>
  <c r="E177" i="32"/>
  <c r="E176" i="32"/>
  <c r="E175" i="32"/>
  <c r="E174" i="32"/>
  <c r="E173" i="32"/>
  <c r="E172" i="32"/>
  <c r="E171" i="32"/>
  <c r="E170" i="32"/>
  <c r="E169" i="32"/>
  <c r="E168" i="32"/>
  <c r="E167" i="32"/>
  <c r="E166" i="32"/>
  <c r="E165" i="32"/>
  <c r="E164" i="32"/>
  <c r="E163" i="32"/>
  <c r="E162" i="32"/>
  <c r="E161" i="32"/>
  <c r="E160" i="32"/>
  <c r="E159" i="32"/>
  <c r="E158" i="32"/>
  <c r="E157" i="32"/>
  <c r="E156" i="32"/>
  <c r="E155" i="32"/>
  <c r="E154" i="32"/>
  <c r="E153" i="32"/>
  <c r="E152" i="32"/>
  <c r="E151" i="32"/>
  <c r="E150" i="32"/>
  <c r="E149" i="32"/>
  <c r="E148" i="32"/>
  <c r="E147" i="32"/>
  <c r="E146" i="32"/>
  <c r="E143" i="32"/>
  <c r="E142" i="32"/>
  <c r="E141" i="32"/>
  <c r="E140" i="32"/>
  <c r="E139" i="32"/>
  <c r="E138" i="32"/>
  <c r="E137" i="32"/>
  <c r="E136" i="32"/>
  <c r="E135" i="32"/>
  <c r="E134" i="32"/>
  <c r="E133" i="32"/>
  <c r="E132" i="32"/>
  <c r="E131" i="32"/>
  <c r="E130" i="32"/>
  <c r="E129" i="32"/>
  <c r="E128" i="32"/>
  <c r="E127" i="32"/>
  <c r="E126" i="32"/>
  <c r="E125" i="32"/>
  <c r="E123" i="32"/>
  <c r="E122" i="32"/>
  <c r="E121" i="32"/>
  <c r="E120" i="32"/>
  <c r="E119" i="32"/>
  <c r="E118" i="32"/>
  <c r="E117" i="32"/>
  <c r="E116" i="32"/>
  <c r="E115" i="32"/>
  <c r="E114" i="32"/>
  <c r="E113" i="32"/>
  <c r="E112" i="32"/>
  <c r="E111" i="32"/>
  <c r="E110" i="32"/>
  <c r="E109" i="32"/>
  <c r="E108" i="32"/>
  <c r="E107" i="32"/>
  <c r="E106" i="32"/>
  <c r="E105" i="32"/>
  <c r="E104" i="32"/>
  <c r="E103" i="32"/>
  <c r="E102" i="32"/>
  <c r="E101" i="32"/>
  <c r="E100" i="32"/>
  <c r="E99" i="32"/>
  <c r="E98" i="32"/>
  <c r="E97" i="32"/>
  <c r="E96" i="32"/>
  <c r="E95" i="32"/>
  <c r="E94" i="32"/>
  <c r="E93" i="32"/>
  <c r="E92" i="32"/>
  <c r="E91" i="32"/>
  <c r="E90" i="32"/>
  <c r="E89" i="32"/>
  <c r="E88" i="32"/>
  <c r="E87" i="32"/>
  <c r="E86" i="32"/>
  <c r="E85" i="32"/>
  <c r="E84" i="32"/>
  <c r="E83" i="32"/>
  <c r="E82" i="32"/>
  <c r="E81" i="32"/>
  <c r="E80" i="32"/>
  <c r="E79" i="32"/>
  <c r="E78" i="32"/>
  <c r="E77" i="32"/>
  <c r="E76" i="32"/>
  <c r="E75" i="32"/>
  <c r="E74" i="32"/>
  <c r="E73" i="32"/>
  <c r="E72" i="32"/>
  <c r="E71" i="32"/>
  <c r="E70" i="32"/>
  <c r="E69" i="32"/>
  <c r="E68" i="32"/>
  <c r="E67" i="32"/>
  <c r="E66" i="32"/>
  <c r="E65" i="32"/>
  <c r="E64" i="32"/>
  <c r="E63" i="32"/>
  <c r="E62" i="32"/>
  <c r="E61" i="32"/>
  <c r="E60" i="32"/>
  <c r="E59" i="32"/>
  <c r="E58" i="32"/>
  <c r="E57" i="32"/>
  <c r="E56" i="32"/>
  <c r="E55" i="32"/>
  <c r="E54" i="32"/>
  <c r="E53" i="32"/>
  <c r="E52" i="32"/>
  <c r="E51" i="32"/>
  <c r="E50" i="32"/>
  <c r="E49" i="32"/>
  <c r="E48" i="32"/>
  <c r="E47" i="32"/>
  <c r="E46" i="32"/>
  <c r="E45" i="32"/>
  <c r="E44" i="32"/>
  <c r="E43" i="32"/>
  <c r="E42" i="32"/>
  <c r="E41" i="32"/>
  <c r="E40" i="32"/>
  <c r="E39" i="32"/>
  <c r="E38" i="32"/>
  <c r="E37" i="32"/>
  <c r="E36" i="32"/>
  <c r="E35" i="32"/>
  <c r="E34" i="32"/>
  <c r="E33" i="32"/>
  <c r="E32" i="32"/>
  <c r="E31" i="32"/>
  <c r="E30" i="32"/>
  <c r="E29" i="32"/>
  <c r="E28" i="32"/>
  <c r="E27" i="32"/>
  <c r="E26" i="32"/>
  <c r="E25" i="32"/>
  <c r="E24" i="32"/>
  <c r="E23" i="32"/>
  <c r="E22" i="32"/>
  <c r="E21" i="32"/>
  <c r="E20" i="32"/>
  <c r="E19" i="32"/>
  <c r="E18" i="32"/>
  <c r="E17" i="32"/>
  <c r="E16" i="32"/>
  <c r="E15" i="32"/>
  <c r="E14" i="32"/>
  <c r="E13" i="32"/>
  <c r="E12" i="32"/>
  <c r="E11" i="32"/>
  <c r="E10" i="32"/>
  <c r="E9" i="32"/>
  <c r="E8" i="32"/>
  <c r="E7" i="32"/>
  <c r="E6" i="32"/>
  <c r="E5" i="32"/>
  <c r="E4" i="32"/>
  <c r="E3" i="32"/>
  <c r="E2" i="32"/>
  <c r="G51" i="25" l="1"/>
  <c r="G50" i="25" s="1"/>
  <c r="F51" i="25"/>
  <c r="C51" i="25"/>
  <c r="C50" i="25" s="1"/>
  <c r="B51" i="25"/>
  <c r="F50" i="25"/>
  <c r="H50" i="25" s="1"/>
  <c r="C49" i="25"/>
  <c r="B49" i="25"/>
  <c r="G45" i="25"/>
  <c r="F45" i="25"/>
  <c r="G43" i="25"/>
  <c r="F43" i="25"/>
  <c r="H43" i="25" s="1"/>
  <c r="G37" i="25"/>
  <c r="H37" i="25" s="1"/>
  <c r="F37" i="25"/>
  <c r="G29" i="25"/>
  <c r="F29" i="25"/>
  <c r="G22" i="25"/>
  <c r="H22" i="25" s="1"/>
  <c r="F22" i="25"/>
  <c r="G14" i="25"/>
  <c r="F14" i="25"/>
  <c r="G11" i="25"/>
  <c r="H11" i="25" s="1"/>
  <c r="F11" i="25"/>
  <c r="G8" i="25"/>
  <c r="H8" i="25" s="1"/>
  <c r="G6" i="25"/>
  <c r="F6" i="25"/>
  <c r="H29" i="25" l="1"/>
  <c r="D49" i="25"/>
  <c r="H51" i="25"/>
  <c r="H6" i="25"/>
  <c r="H45" i="25"/>
  <c r="G49" i="25"/>
  <c r="G56" i="25" s="1"/>
  <c r="H14" i="25"/>
  <c r="F49" i="25"/>
  <c r="B50" i="25"/>
  <c r="D50" i="25" s="1"/>
  <c r="D51" i="25"/>
  <c r="C56" i="25"/>
  <c r="F56" i="25" l="1"/>
  <c r="H56" i="25" s="1"/>
  <c r="H49" i="25"/>
  <c r="B56" i="25"/>
  <c r="D56" i="25" s="1"/>
  <c r="C37" i="3"/>
  <c r="E37" i="3" s="1"/>
  <c r="B37" i="3"/>
  <c r="C11" i="3"/>
  <c r="B11" i="3"/>
  <c r="F44" i="3"/>
  <c r="E44" i="3"/>
  <c r="F43" i="3"/>
  <c r="E43" i="3"/>
  <c r="F42" i="3"/>
  <c r="E42" i="3"/>
  <c r="F40" i="3"/>
  <c r="E40" i="3"/>
  <c r="F39" i="3"/>
  <c r="E39" i="3"/>
  <c r="F38" i="3"/>
  <c r="E38" i="3"/>
  <c r="F37" i="3"/>
  <c r="F36" i="3"/>
  <c r="E36" i="3"/>
  <c r="F35" i="3"/>
  <c r="E35" i="3"/>
  <c r="F34" i="3"/>
  <c r="E34" i="3"/>
  <c r="F32" i="3"/>
  <c r="E32" i="3"/>
  <c r="E31" i="3"/>
  <c r="F30" i="3"/>
  <c r="E30" i="3"/>
  <c r="F29" i="3"/>
  <c r="E29" i="3"/>
  <c r="C28" i="3"/>
  <c r="B28" i="3"/>
  <c r="B27" i="3" s="1"/>
  <c r="F26" i="3"/>
  <c r="E26" i="3"/>
  <c r="F25" i="3"/>
  <c r="E25" i="3"/>
  <c r="F24" i="3"/>
  <c r="E24" i="3"/>
  <c r="F23" i="3"/>
  <c r="E23" i="3"/>
  <c r="F22" i="3"/>
  <c r="E22" i="3"/>
  <c r="F21" i="3"/>
  <c r="E21" i="3"/>
  <c r="F20" i="3"/>
  <c r="E20" i="3"/>
  <c r="F19" i="3"/>
  <c r="E19" i="3"/>
  <c r="F18" i="3"/>
  <c r="E18" i="3"/>
  <c r="F17" i="3"/>
  <c r="E17" i="3"/>
  <c r="F16" i="3"/>
  <c r="E16" i="3"/>
  <c r="F15" i="3"/>
  <c r="E15" i="3"/>
  <c r="F14" i="3"/>
  <c r="E14" i="3"/>
  <c r="F13" i="3"/>
  <c r="E13" i="3"/>
  <c r="F12" i="3"/>
  <c r="E12" i="3"/>
  <c r="F11" i="3"/>
  <c r="E11" i="3"/>
  <c r="F10" i="3"/>
  <c r="E10" i="3"/>
  <c r="F9" i="3"/>
  <c r="E9" i="3"/>
  <c r="F8" i="3"/>
  <c r="E8" i="3"/>
  <c r="C7" i="3"/>
  <c r="B7" i="3"/>
  <c r="B6" i="3" s="1"/>
  <c r="C27" i="3" l="1"/>
  <c r="E27" i="3" s="1"/>
  <c r="F28" i="3"/>
  <c r="B41" i="3"/>
  <c r="E7" i="3"/>
  <c r="E28" i="3"/>
  <c r="C41" i="3"/>
  <c r="F7" i="3"/>
  <c r="F27" i="3" l="1"/>
  <c r="C6" i="3"/>
  <c r="E6" i="3" s="1"/>
  <c r="F6" i="3"/>
  <c r="E41" i="3"/>
  <c r="F41" i="3"/>
  <c r="E48" i="2" l="1"/>
  <c r="E46" i="2"/>
  <c r="E44" i="2"/>
  <c r="E38" i="2" s="1"/>
  <c r="E43" i="2"/>
  <c r="E42" i="2"/>
  <c r="E41" i="2"/>
  <c r="E40" i="2"/>
  <c r="E39" i="2"/>
  <c r="E37" i="2"/>
  <c r="E36" i="2"/>
  <c r="E35" i="2"/>
  <c r="C34" i="2"/>
  <c r="E34" i="2" s="1"/>
  <c r="B34" i="2"/>
  <c r="B14" i="2" s="1"/>
  <c r="E33" i="2"/>
  <c r="E32" i="2"/>
  <c r="E31" i="2"/>
  <c r="E30" i="2"/>
  <c r="E29" i="2"/>
  <c r="E28" i="2"/>
  <c r="E27" i="2"/>
  <c r="E26" i="2"/>
  <c r="E25" i="2"/>
  <c r="E24" i="2"/>
  <c r="E23" i="2"/>
  <c r="E22" i="2"/>
  <c r="E21" i="2"/>
  <c r="E20" i="2"/>
  <c r="E19" i="2"/>
  <c r="E18" i="2"/>
  <c r="E17" i="2"/>
  <c r="E16" i="2"/>
  <c r="E15" i="2"/>
  <c r="D14" i="2"/>
  <c r="E13" i="2"/>
  <c r="E12" i="2"/>
  <c r="E11" i="2"/>
  <c r="E10" i="2"/>
  <c r="D9" i="2"/>
  <c r="C9" i="2"/>
  <c r="B9" i="2"/>
  <c r="E7" i="2"/>
  <c r="E9" i="2" l="1"/>
  <c r="B8" i="2"/>
  <c r="B6" i="2" s="1"/>
  <c r="B5" i="2" s="1"/>
  <c r="D8" i="2"/>
  <c r="D6" i="2" s="1"/>
  <c r="D5" i="2" s="1"/>
  <c r="C14" i="2"/>
  <c r="C8" i="2" s="1"/>
  <c r="C6" i="2" s="1"/>
  <c r="C5" i="2" s="1"/>
  <c r="E5" i="2" l="1"/>
  <c r="E6" i="2"/>
  <c r="E8" i="2"/>
  <c r="E14" i="2"/>
</calcChain>
</file>

<file path=xl/comments1.xml><?xml version="1.0" encoding="utf-8"?>
<comments xmlns="http://schemas.openxmlformats.org/spreadsheetml/2006/main">
  <authors>
    <author>作者</author>
  </authors>
  <commentList>
    <comment ref="E42" authorId="0" shapeId="0">
      <text>
        <r>
          <rPr>
            <b/>
            <sz val="9"/>
            <rFont val="宋体"/>
            <family val="3"/>
            <charset val="134"/>
          </rPr>
          <t>作者:</t>
        </r>
        <r>
          <rPr>
            <sz val="9"/>
            <rFont val="宋体"/>
            <family val="3"/>
            <charset val="134"/>
          </rPr>
          <t xml:space="preserve">
2012年新增科目</t>
        </r>
      </text>
    </comment>
  </commentList>
</comments>
</file>

<file path=xl/sharedStrings.xml><?xml version="1.0" encoding="utf-8"?>
<sst xmlns="http://schemas.openxmlformats.org/spreadsheetml/2006/main" count="4584" uniqueCount="3109">
  <si>
    <t>单位：万元</t>
  </si>
  <si>
    <t>较年初预算增减数</t>
    <phoneticPr fontId="3" type="noConversion"/>
  </si>
  <si>
    <t xml:space="preserve">  （1）体制补助收入</t>
  </si>
  <si>
    <t xml:space="preserve">  （2）均衡性转移支付补助收入</t>
  </si>
  <si>
    <t xml:space="preserve">  （3）革命老区及民族和边境地区转移支付收入</t>
  </si>
  <si>
    <t xml:space="preserve">  （4）县级基本财力保障机制奖补资金</t>
  </si>
  <si>
    <t xml:space="preserve">        高校毕业生及退役运动员到基层就业经费</t>
  </si>
  <si>
    <t xml:space="preserve">        市（县）对省直管县各项补助收入</t>
  </si>
  <si>
    <t>附表：1</t>
  </si>
  <si>
    <t>碌曲县财政局</t>
  </si>
  <si>
    <t>项                   目</t>
  </si>
  <si>
    <t>2017年决算数</t>
    <phoneticPr fontId="2" type="noConversion"/>
  </si>
  <si>
    <t>2018年预算数</t>
    <phoneticPr fontId="2" type="noConversion"/>
  </si>
  <si>
    <t>较预算增减数</t>
    <phoneticPr fontId="2" type="noConversion"/>
  </si>
  <si>
    <t>备注</t>
  </si>
  <si>
    <t>一般公共预算收入总计</t>
  </si>
  <si>
    <t xml:space="preserve">    一、可支配预算总财力</t>
  </si>
  <si>
    <t>（一）县本级地方财政收入</t>
  </si>
  <si>
    <t>（二）省级财政补助收入</t>
  </si>
  <si>
    <t xml:space="preserve">  1、返还性收入</t>
  </si>
  <si>
    <t xml:space="preserve">  （1）增值税和消费税税收返还收入</t>
  </si>
  <si>
    <t xml:space="preserve">  （2）所得税基数返还收入</t>
  </si>
  <si>
    <t xml:space="preserve">  （3）成品油价格和税费改革税收返还收入</t>
  </si>
  <si>
    <t xml:space="preserve">  （4） 增值税“五五分享”税收返还收入</t>
    <phoneticPr fontId="2" type="noConversion"/>
  </si>
  <si>
    <t xml:space="preserve">  2、一般性转移支付收入</t>
  </si>
  <si>
    <t xml:space="preserve">  （5）固定数额补助收入</t>
  </si>
  <si>
    <t xml:space="preserve">  （6）企事业单位预算划转补助</t>
  </si>
  <si>
    <t xml:space="preserve">  （7）结算补助收入</t>
  </si>
  <si>
    <t xml:space="preserve">        其中：民族州县财力补助</t>
    <phoneticPr fontId="2" type="noConversion"/>
  </si>
  <si>
    <t xml:space="preserve">        高海拔少数民族自治州干部取暖体检经费</t>
  </si>
  <si>
    <t xml:space="preserve">        下划道路运输（水运）管理系统经费</t>
  </si>
  <si>
    <t>州级奖励</t>
    <phoneticPr fontId="2" type="noConversion"/>
  </si>
  <si>
    <t xml:space="preserve">        2009年体制调整收入考核</t>
  </si>
  <si>
    <t>州体制调整税收返还</t>
  </si>
  <si>
    <t xml:space="preserve">        2015年资源税体制基数</t>
  </si>
  <si>
    <t>　　　　基层政权建设奖补资金</t>
    <phoneticPr fontId="2" type="noConversion"/>
  </si>
  <si>
    <t xml:space="preserve">  （8）化解债务转移支付</t>
  </si>
  <si>
    <t xml:space="preserve">  （9）资源枯竭型城市转移支付</t>
  </si>
  <si>
    <t xml:space="preserve">  （10）成品油价格和税费改革转移支付</t>
  </si>
  <si>
    <t xml:space="preserve">  （11）其他一般性转移支付收入</t>
  </si>
  <si>
    <t xml:space="preserve">       其中：藏区基层基础建设专项资金</t>
  </si>
  <si>
    <t xml:space="preserve">           2011年公共卫生和基层医疗事业单位绩效工资</t>
    <phoneticPr fontId="2" type="noConversion"/>
  </si>
  <si>
    <t xml:space="preserve">           村组干部报酬及村级公用经费和其他必要支出补助</t>
  </si>
  <si>
    <t xml:space="preserve">    二、既定用途一般性转移支付</t>
  </si>
  <si>
    <t xml:space="preserve">  1、基层公检法司转移支付收入</t>
  </si>
  <si>
    <t xml:space="preserve">  2、义务教育等转移支付收入</t>
  </si>
  <si>
    <t xml:space="preserve">  3、基本养老保险和低保等转移支付收入</t>
  </si>
  <si>
    <t xml:space="preserve">  4、新型农村合作医疗等转移支付收入</t>
  </si>
  <si>
    <t xml:space="preserve">  5、农村综合改革转移支付收入</t>
  </si>
  <si>
    <t xml:space="preserve">  6、重点生态功能区转移支付</t>
  </si>
  <si>
    <t>甘财预（2015）73号、甘财预（2016）61号</t>
  </si>
  <si>
    <t xml:space="preserve">    三、提前下达专项转移支付资金</t>
  </si>
  <si>
    <t xml:space="preserve">    四、专项上解</t>
  </si>
  <si>
    <t>附表：2</t>
    <phoneticPr fontId="3" type="noConversion"/>
  </si>
  <si>
    <t>编制单位：碌曲县财政局</t>
  </si>
  <si>
    <t>政府收支分类科目</t>
  </si>
  <si>
    <t>年初预算数</t>
  </si>
  <si>
    <t>调整预算数</t>
  </si>
  <si>
    <t>较决算增减数</t>
    <phoneticPr fontId="3" type="noConversion"/>
  </si>
  <si>
    <t>一般预算收入合计</t>
  </si>
  <si>
    <t>税收收入合计</t>
  </si>
  <si>
    <t>国内增值税</t>
  </si>
  <si>
    <t xml:space="preserve">     改征增值税</t>
    <phoneticPr fontId="3" type="noConversion"/>
  </si>
  <si>
    <t>营业税</t>
  </si>
  <si>
    <t>企业所得税</t>
  </si>
  <si>
    <t>其中：国税部门</t>
  </si>
  <si>
    <t xml:space="preserve">      地税部门</t>
  </si>
  <si>
    <t>企业所得税退税</t>
  </si>
  <si>
    <t>个人所得税</t>
  </si>
  <si>
    <t>资源税</t>
  </si>
  <si>
    <t>固定资产投资方向调节税</t>
  </si>
  <si>
    <t>城市维护建设税</t>
  </si>
  <si>
    <t>房产税</t>
  </si>
  <si>
    <t>印花税</t>
  </si>
  <si>
    <t>城镇土地使用税</t>
  </si>
  <si>
    <t>土地增值税</t>
  </si>
  <si>
    <t>车船使用和牌照税</t>
  </si>
  <si>
    <t>耕地占用税</t>
  </si>
  <si>
    <t>契税</t>
  </si>
  <si>
    <t>其他税收收入</t>
  </si>
  <si>
    <t>非税收入合计</t>
  </si>
  <si>
    <t>专项收入</t>
  </si>
  <si>
    <t xml:space="preserve">      水资源税</t>
  </si>
  <si>
    <t xml:space="preserve">      植被恢复费</t>
    <phoneticPr fontId="3" type="noConversion"/>
  </si>
  <si>
    <t xml:space="preserve">      教育费附加</t>
  </si>
  <si>
    <t xml:space="preserve">      残疾人保障金</t>
    <phoneticPr fontId="3" type="noConversion"/>
  </si>
  <si>
    <t>行政事业性收费收入</t>
  </si>
  <si>
    <t>罚没收入</t>
  </si>
  <si>
    <t>国有资本经营收入</t>
  </si>
  <si>
    <t>国有资源（资产）有偿使用收入</t>
  </si>
  <si>
    <t>其中：利息收入</t>
  </si>
  <si>
    <t xml:space="preserve">      其他国有资源（资产）有偿使用收入</t>
  </si>
  <si>
    <t>其他收入</t>
  </si>
  <si>
    <t>地方收入合计</t>
  </si>
  <si>
    <t xml:space="preserve">           财政</t>
  </si>
  <si>
    <t xml:space="preserve">           国税</t>
  </si>
  <si>
    <t xml:space="preserve">           地税</t>
  </si>
  <si>
    <t>2017年决算数</t>
    <phoneticPr fontId="3" type="noConversion"/>
  </si>
  <si>
    <t>2018年县级一般公共预算收入测算表</t>
    <phoneticPr fontId="3" type="noConversion"/>
  </si>
  <si>
    <r>
      <t>甘财预（</t>
    </r>
    <r>
      <rPr>
        <sz val="12"/>
        <rFont val="宋体"/>
        <family val="3"/>
        <charset val="134"/>
      </rPr>
      <t>2011</t>
    </r>
    <r>
      <rPr>
        <sz val="10"/>
        <rFont val="宋体"/>
        <family val="3"/>
        <charset val="134"/>
      </rPr>
      <t>）</t>
    </r>
    <r>
      <rPr>
        <sz val="12"/>
        <rFont val="宋体"/>
        <family val="3"/>
        <charset val="134"/>
      </rPr>
      <t>63</t>
    </r>
    <r>
      <rPr>
        <sz val="10"/>
        <rFont val="宋体"/>
        <family val="3"/>
        <charset val="134"/>
      </rPr>
      <t>号</t>
    </r>
  </si>
  <si>
    <t>人大办</t>
  </si>
  <si>
    <t>政协办</t>
  </si>
  <si>
    <t>阿拉乡政府</t>
  </si>
  <si>
    <t>尕海乡政府</t>
  </si>
  <si>
    <t>金融办</t>
  </si>
  <si>
    <t>拉仁关乡政府</t>
  </si>
  <si>
    <t>郎木寺镇政府</t>
  </si>
  <si>
    <t>玛艾镇政府</t>
  </si>
  <si>
    <t>双岔乡政府</t>
  </si>
  <si>
    <t>西仓乡政府</t>
  </si>
  <si>
    <t>县志办</t>
  </si>
  <si>
    <t>政府办</t>
  </si>
  <si>
    <t>公共资源交易中心</t>
  </si>
  <si>
    <t>发展和改革局</t>
  </si>
  <si>
    <t>物价所</t>
  </si>
  <si>
    <t>统计局</t>
  </si>
  <si>
    <t>阿拉乡财政所</t>
  </si>
  <si>
    <t>财政局</t>
  </si>
  <si>
    <t>尕海乡财政所</t>
  </si>
  <si>
    <t>拉仁关乡财政所</t>
  </si>
  <si>
    <t>郎木寺镇财政所</t>
  </si>
  <si>
    <t>玛艾镇财政所</t>
  </si>
  <si>
    <t>双岔乡财政所</t>
  </si>
  <si>
    <t>西仓乡财政所</t>
  </si>
  <si>
    <t>地税局</t>
  </si>
  <si>
    <t>国税局</t>
  </si>
  <si>
    <t>审计局</t>
  </si>
  <si>
    <t>纪检委</t>
  </si>
  <si>
    <t>经济和信息化局</t>
  </si>
  <si>
    <t>招商局</t>
  </si>
  <si>
    <t>工商质监局</t>
  </si>
  <si>
    <t>质监局</t>
  </si>
  <si>
    <t>民宗事务局</t>
  </si>
  <si>
    <t>档案局</t>
  </si>
  <si>
    <t>妇联</t>
  </si>
  <si>
    <t>团县委</t>
  </si>
  <si>
    <t>总工会</t>
  </si>
  <si>
    <t>编办</t>
  </si>
  <si>
    <t>农村工作委员会</t>
  </si>
  <si>
    <t>县委办</t>
  </si>
  <si>
    <t>组织部</t>
  </si>
  <si>
    <t>机关工委</t>
  </si>
  <si>
    <t>宣传部</t>
  </si>
  <si>
    <t>统战部</t>
  </si>
  <si>
    <t>政法委</t>
  </si>
  <si>
    <t>人武部</t>
  </si>
  <si>
    <t>公安局</t>
  </si>
  <si>
    <t>交警大队</t>
  </si>
  <si>
    <t>消防大队</t>
  </si>
  <si>
    <t>检察院</t>
  </si>
  <si>
    <t>法 院</t>
  </si>
  <si>
    <t>司法局</t>
  </si>
  <si>
    <t>教育局</t>
  </si>
  <si>
    <t>督导处</t>
  </si>
  <si>
    <t>幼儿园</t>
  </si>
  <si>
    <t>阿拉学区</t>
  </si>
  <si>
    <t>藏族小学</t>
  </si>
  <si>
    <t>城关小学</t>
  </si>
  <si>
    <t>尕海学区</t>
  </si>
  <si>
    <t>拉仁关学区</t>
  </si>
  <si>
    <t>郎木寺学区</t>
  </si>
  <si>
    <t>玛艾学区</t>
  </si>
  <si>
    <t>双岔学区</t>
  </si>
  <si>
    <t>西仓学区</t>
  </si>
  <si>
    <t>藏族中学</t>
  </si>
  <si>
    <t>碌曲中学</t>
  </si>
  <si>
    <t>县委党校</t>
  </si>
  <si>
    <t>科技局</t>
  </si>
  <si>
    <t>文化馆</t>
  </si>
  <si>
    <t>图书馆</t>
  </si>
  <si>
    <t>则岔艺术团</t>
  </si>
  <si>
    <t>文化体育广播影视局</t>
  </si>
  <si>
    <t>人力资源和社会保障局</t>
  </si>
  <si>
    <t>民政局</t>
  </si>
  <si>
    <t>老干科</t>
  </si>
  <si>
    <t>残联</t>
  </si>
  <si>
    <t>卫计局</t>
  </si>
  <si>
    <t>卫生监督所</t>
  </si>
  <si>
    <t>新合办</t>
  </si>
  <si>
    <t>人民医院</t>
  </si>
  <si>
    <t>藏医院</t>
  </si>
  <si>
    <t>阿拉乡卫生院</t>
  </si>
  <si>
    <t>尕海乡卫生院</t>
  </si>
  <si>
    <t>拉仁关乡卫生院</t>
  </si>
  <si>
    <t>郎木寺镇卫生院</t>
  </si>
  <si>
    <t>玛艾社区卫生服务中心</t>
  </si>
  <si>
    <t>双岔镇卫生院</t>
  </si>
  <si>
    <t>西仓镇卫生院</t>
  </si>
  <si>
    <t>疾控中心</t>
  </si>
  <si>
    <t>妇幼保健站</t>
  </si>
  <si>
    <t>人口和计划生育局</t>
  </si>
  <si>
    <t>计生站（事业）</t>
  </si>
  <si>
    <t>药监局</t>
  </si>
  <si>
    <t>环保局</t>
  </si>
  <si>
    <t>住房和城乡建设局</t>
  </si>
  <si>
    <t>市容监察大队</t>
  </si>
  <si>
    <t>环卫队</t>
  </si>
  <si>
    <t>畜牧局</t>
  </si>
  <si>
    <t>农机局</t>
  </si>
  <si>
    <t>农牧林业局</t>
  </si>
  <si>
    <t>经管站</t>
  </si>
  <si>
    <t>牧机站</t>
  </si>
  <si>
    <t>畜牧渔业站</t>
  </si>
  <si>
    <t>动物疫控中心</t>
  </si>
  <si>
    <t>草原监理站</t>
  </si>
  <si>
    <t>草原站</t>
  </si>
  <si>
    <t>动物卫生监督所</t>
  </si>
  <si>
    <t>七乡兽防站</t>
  </si>
  <si>
    <t>森林公安局</t>
  </si>
  <si>
    <t>双岔林场</t>
  </si>
  <si>
    <t>水务水电局</t>
  </si>
  <si>
    <t>水电队</t>
  </si>
  <si>
    <t>扶贫办</t>
  </si>
  <si>
    <t>交通运输局</t>
  </si>
  <si>
    <t>县乡公路管理站</t>
  </si>
  <si>
    <t>运管局</t>
  </si>
  <si>
    <t>安监局</t>
  </si>
  <si>
    <t>供销社</t>
  </si>
  <si>
    <t>旅游局</t>
  </si>
  <si>
    <t>则岔旅游稽查大队</t>
  </si>
  <si>
    <t>国土局</t>
  </si>
  <si>
    <t>粮食稽查大队</t>
  </si>
  <si>
    <t>01</t>
  </si>
  <si>
    <t>02</t>
  </si>
  <si>
    <t>03</t>
  </si>
  <si>
    <t>04</t>
  </si>
  <si>
    <t>05</t>
  </si>
  <si>
    <t>06</t>
  </si>
  <si>
    <t>07</t>
  </si>
  <si>
    <t>08</t>
  </si>
  <si>
    <t>11</t>
  </si>
  <si>
    <t>13</t>
  </si>
  <si>
    <t>15</t>
  </si>
  <si>
    <t>17</t>
  </si>
  <si>
    <t>23</t>
  </si>
  <si>
    <t>26</t>
  </si>
  <si>
    <t>29</t>
  </si>
  <si>
    <t>31</t>
  </si>
  <si>
    <t>32</t>
  </si>
  <si>
    <t>33</t>
  </si>
  <si>
    <t>34</t>
  </si>
  <si>
    <t>36</t>
  </si>
  <si>
    <t>99</t>
  </si>
  <si>
    <t>10</t>
  </si>
  <si>
    <t>2010101-行政运行（人大事务）</t>
  </si>
  <si>
    <t>2010201-行政运行（政协事务）</t>
  </si>
  <si>
    <t>2010301-行政运行（政府办公厅（室）及相关机构事务）</t>
  </si>
  <si>
    <t>2010350-事业运行（政府办公厅（室）及相关机构事务）</t>
  </si>
  <si>
    <t>2010401-行政运行（发展与改革事务）</t>
  </si>
  <si>
    <t>2010501-行政运行（统计信息事务）</t>
  </si>
  <si>
    <t>2010601-行政运行（财政事务）</t>
  </si>
  <si>
    <t>2010701-行政运行（税收事务）</t>
  </si>
  <si>
    <t>2010801-行政运行（审计事务）</t>
  </si>
  <si>
    <t>2011101-行政运行（纪检监察事务）</t>
  </si>
  <si>
    <t>2011307-国内贸易管理</t>
  </si>
  <si>
    <t>2011308-招商引资</t>
  </si>
  <si>
    <t>2011501-行政运行（工商行政管理事务）</t>
  </si>
  <si>
    <t>2011701-行政运行（质量技术监督与检验检疫事务）</t>
  </si>
  <si>
    <t>2012301-行政运行（民族事务）</t>
  </si>
  <si>
    <t>2012601-行政运行（档案事务）</t>
  </si>
  <si>
    <t>2012901-行政运行（群众团体事务）</t>
  </si>
  <si>
    <t>2013101-行政运行（党委办公厅（室）及相关机构事务）</t>
  </si>
  <si>
    <t>2013201-行政运行（组织事务）</t>
  </si>
  <si>
    <t>2013203-机关服务（组织事务）</t>
  </si>
  <si>
    <t>2013301-行政运行（宣传事务）</t>
  </si>
  <si>
    <t>2013401-行政运行（统战事务）</t>
  </si>
  <si>
    <t>2013601-行政运行（其他共产党事务支出）</t>
  </si>
  <si>
    <t>2039901-其他国防支出</t>
  </si>
  <si>
    <t>2040201-行政运行（公安）</t>
  </si>
  <si>
    <t>2040401-行政运行（检察）</t>
  </si>
  <si>
    <t>2040501-行政运行（法院）</t>
  </si>
  <si>
    <t>2040601-行政运行（司法）</t>
  </si>
  <si>
    <t>2050101-行政运行（教育管理事务）</t>
  </si>
  <si>
    <t>2050102-一般行政管理事务（教育管理事务）</t>
  </si>
  <si>
    <t>2050201-学前教育</t>
  </si>
  <si>
    <t>2050202-小学教育</t>
  </si>
  <si>
    <t>2050203-初中教育</t>
  </si>
  <si>
    <t>2050802-干部教育</t>
  </si>
  <si>
    <t>2060101-行政运行（科学技术管理事务）</t>
  </si>
  <si>
    <t>2070101-行政运行（文化）</t>
  </si>
  <si>
    <t>2070104-图书馆</t>
  </si>
  <si>
    <t>2070107-艺术表演团体</t>
  </si>
  <si>
    <t>2070401-行政运行（广播影视）</t>
  </si>
  <si>
    <t>2080101-行政运行（人力资源和社会保障管理事务）</t>
  </si>
  <si>
    <t>2080201-行政运行（民政管理事务）</t>
  </si>
  <si>
    <t>2080501-归口管理的行政单位离退休</t>
  </si>
  <si>
    <t>2081101-行政运行（残疾人事业）</t>
  </si>
  <si>
    <t>2100101-行政运行（医疗卫生管理事务）</t>
  </si>
  <si>
    <t>2100201-综合医院</t>
  </si>
  <si>
    <t>2100202-中医（民族）医院</t>
  </si>
  <si>
    <t>2100302-乡镇卫生院</t>
  </si>
  <si>
    <t>2100401-疾病预防控制机构</t>
  </si>
  <si>
    <t>2100403-妇幼保健机构</t>
  </si>
  <si>
    <t>2100716-计划生育机构</t>
  </si>
  <si>
    <t>2100717-计划生育服务</t>
  </si>
  <si>
    <t>2101001-行政运行（食品和药品监督管理事务）</t>
  </si>
  <si>
    <t>2110101-行政运行（环境保护管理事务）</t>
  </si>
  <si>
    <t>2120101-行政运行（城乡社区管理事务）</t>
  </si>
  <si>
    <t>2120104-城管执法</t>
  </si>
  <si>
    <t>2120501-城乡社区环境卫生</t>
  </si>
  <si>
    <t>2130101-行政运行（农业）</t>
  </si>
  <si>
    <t>2130104-事业运行（农业）</t>
  </si>
  <si>
    <t>2130108-病虫害控制</t>
  </si>
  <si>
    <t>2130110-执法监管</t>
  </si>
  <si>
    <t>2130199-其他农业支出</t>
  </si>
  <si>
    <t>2130213-林业执法与监督</t>
  </si>
  <si>
    <t>2130299-其他林业支出</t>
  </si>
  <si>
    <t>2130301-行政运行（水利）</t>
  </si>
  <si>
    <t>2130311-水资源节约管理与保护</t>
  </si>
  <si>
    <t>2130501-行政运行（扶贫）</t>
  </si>
  <si>
    <t>2140101-行政运行（公路水路运输）</t>
  </si>
  <si>
    <t>2140112-公路运输管理</t>
  </si>
  <si>
    <t>2150601-行政运行（安全生产监管）</t>
  </si>
  <si>
    <t>2160201-行政运行（商业流通事务）</t>
  </si>
  <si>
    <t>2160501-行政运行（旅游业管理与服务支出）</t>
  </si>
  <si>
    <t>2200101-行政运行（国土资源事务）</t>
  </si>
  <si>
    <t>2220101-行政运行（粮油事务）</t>
  </si>
  <si>
    <t>人员经费</t>
  </si>
  <si>
    <t>运转经费</t>
  </si>
  <si>
    <t>专项业务费</t>
  </si>
  <si>
    <t>行政运行（人大事务）</t>
  </si>
  <si>
    <t>行政运行（政协事务）</t>
  </si>
  <si>
    <t>行政运行（政府办公厅（室）及相关机构事务）</t>
  </si>
  <si>
    <t>事业运行（政府办公厅（室）及相关机构事务）</t>
  </si>
  <si>
    <t>行政运行（发展与改革事务）</t>
  </si>
  <si>
    <t>行政运行（统计信息事务）</t>
  </si>
  <si>
    <t>行政运行（财政事务）</t>
  </si>
  <si>
    <t>行政运行（税收事务）</t>
  </si>
  <si>
    <t>行政运行（审计事务）</t>
  </si>
  <si>
    <t>行政运行（纪检监察事务）</t>
  </si>
  <si>
    <t>计划生育机构</t>
  </si>
  <si>
    <t>计划生育服务</t>
  </si>
  <si>
    <t>国内贸易管理</t>
  </si>
  <si>
    <t>招商引资</t>
  </si>
  <si>
    <t>行政运行（工商行政管理事务）</t>
  </si>
  <si>
    <t>行政运行（质量技术监督与检验检疫事务）</t>
  </si>
  <si>
    <t>行政运行（民族事务）</t>
  </si>
  <si>
    <t>行政运行（档案事务）</t>
  </si>
  <si>
    <t>行政运行（群众团体事务）</t>
  </si>
  <si>
    <t>行政运行（党委办公厅（室）及相关机构事务）</t>
  </si>
  <si>
    <t>行政运行（组织事务）</t>
  </si>
  <si>
    <t>机关服务（组织事务）</t>
  </si>
  <si>
    <t>行政运行（宣传事务）</t>
  </si>
  <si>
    <t>行政运行（统战事务）</t>
  </si>
  <si>
    <t>行政运行（其他共产党事务支出）</t>
  </si>
  <si>
    <t>其他国防支出</t>
  </si>
  <si>
    <t>行政运行（公安）</t>
  </si>
  <si>
    <t>行政运行（检察）</t>
  </si>
  <si>
    <t>行政运行（法院）</t>
  </si>
  <si>
    <t>行政运行（司法）</t>
  </si>
  <si>
    <t>行政运行（教育管理事务）</t>
  </si>
  <si>
    <t>小学教育</t>
  </si>
  <si>
    <t>初中教育</t>
  </si>
  <si>
    <t>学前教育</t>
  </si>
  <si>
    <t>一般行政管理事务（教育管理事务）</t>
  </si>
  <si>
    <t>干部教育</t>
  </si>
  <si>
    <t>行政运行（科学技术管理事务）</t>
  </si>
  <si>
    <t>行政运行（文化）</t>
  </si>
  <si>
    <t>艺术表演团体</t>
  </si>
  <si>
    <t>行政运行（广播影视）</t>
  </si>
  <si>
    <t>行政运行（人力资源和社会保障管理事务）</t>
  </si>
  <si>
    <t>行政运行（民政管理事务）</t>
  </si>
  <si>
    <t>归口管理的行政单位离退休</t>
  </si>
  <si>
    <t>行政运行（残疾人事业）</t>
  </si>
  <si>
    <t>行政运行（医疗卫生管理事务）</t>
  </si>
  <si>
    <t>综合医院</t>
  </si>
  <si>
    <t>中医（民族）医院</t>
  </si>
  <si>
    <t>乡镇卫生院</t>
  </si>
  <si>
    <t>疾病预防控制机构</t>
  </si>
  <si>
    <t>妇幼保健机构</t>
  </si>
  <si>
    <t>行政运行（食品和药品监督管理事务）</t>
  </si>
  <si>
    <t>行政运行（环境保护管理事务）</t>
  </si>
  <si>
    <t>行政运行（城乡社区管理事务）</t>
  </si>
  <si>
    <t>城管执法</t>
  </si>
  <si>
    <t>城乡社区环境卫生</t>
  </si>
  <si>
    <t>行政运行（农业）</t>
  </si>
  <si>
    <t>执法监管</t>
  </si>
  <si>
    <t>事业运行（农业）</t>
  </si>
  <si>
    <t>病虫害控制</t>
  </si>
  <si>
    <t>其他农业支出</t>
  </si>
  <si>
    <t>林业执法与监督</t>
  </si>
  <si>
    <t>其他林业支出</t>
  </si>
  <si>
    <t>行政运行（水利）</t>
  </si>
  <si>
    <t>水资源节约管理与保护</t>
  </si>
  <si>
    <t>行政运行（扶贫）</t>
  </si>
  <si>
    <t>行政运行（公路水路运输）</t>
  </si>
  <si>
    <t>公路运输管理</t>
  </si>
  <si>
    <t>行政运行（安全生产监管）</t>
  </si>
  <si>
    <t>行政运行（商业流通事务）</t>
  </si>
  <si>
    <t>行政运行（旅游业管理与服务支出）</t>
  </si>
  <si>
    <t>行政运行（国土资源事务）</t>
  </si>
  <si>
    <t>行政运行（粮油事务）</t>
  </si>
  <si>
    <t>预备费</t>
  </si>
  <si>
    <t>(空白)</t>
  </si>
  <si>
    <t>总计</t>
  </si>
  <si>
    <t>一般行政管理事务（人大事务）</t>
  </si>
  <si>
    <t>机关服务（人大事务）</t>
  </si>
  <si>
    <t>人大会议</t>
  </si>
  <si>
    <t>人大立法</t>
  </si>
  <si>
    <t>人大监督</t>
  </si>
  <si>
    <t>人大代表履职能力提升</t>
  </si>
  <si>
    <t>代表工作</t>
  </si>
  <si>
    <t>人大信访工作</t>
  </si>
  <si>
    <t>事业运行（人大事务）</t>
  </si>
  <si>
    <t>其他人大事务支出</t>
  </si>
  <si>
    <t>一般行政管理事务（政协事务）</t>
  </si>
  <si>
    <t>机关服务（政协事务）</t>
  </si>
  <si>
    <t>政协会议</t>
  </si>
  <si>
    <t>委员视察</t>
  </si>
  <si>
    <t>参政议政（政协事务）</t>
  </si>
  <si>
    <t>事业运行（政协事务）</t>
  </si>
  <si>
    <t>其他政协事务支出</t>
  </si>
  <si>
    <t>一般行政管理事务（政府办公厅（室）及相关机构事务）</t>
  </si>
  <si>
    <t>机关服务（政府办公厅（室）及相关机构事务）</t>
  </si>
  <si>
    <t>专项服务</t>
  </si>
  <si>
    <t>专项业务活动</t>
  </si>
  <si>
    <t>政务公开审批</t>
  </si>
  <si>
    <t>法制建设</t>
  </si>
  <si>
    <t>信访事务</t>
  </si>
  <si>
    <t>参事事务</t>
  </si>
  <si>
    <t>其他政府办公厅（室）及相关机构事务支出</t>
  </si>
  <si>
    <t>一般行政管理事务（发展与改革事务）</t>
  </si>
  <si>
    <t>机关服务（发展与改革事务）</t>
  </si>
  <si>
    <t>战略规划与实施</t>
  </si>
  <si>
    <t>日常经济运行调节</t>
  </si>
  <si>
    <t>社会事业发展规划</t>
  </si>
  <si>
    <t>经济体制改革研究</t>
  </si>
  <si>
    <t>物价管理</t>
  </si>
  <si>
    <t>应对气候变化管理事务</t>
  </si>
  <si>
    <t>事业运行（发展与改革事务）</t>
  </si>
  <si>
    <t>其他发展与改革事务支出</t>
  </si>
  <si>
    <t>一般行政管理事务（统计信息事务）</t>
  </si>
  <si>
    <t>机关服务（统计信息事务）</t>
  </si>
  <si>
    <t>信息事务</t>
  </si>
  <si>
    <t>专项统计业务</t>
  </si>
  <si>
    <t>统计管理</t>
  </si>
  <si>
    <t>专项普查活动</t>
  </si>
  <si>
    <t>统计抽样调查</t>
  </si>
  <si>
    <t>事业运行（统计信息事务）</t>
  </si>
  <si>
    <t>其他统计信息事务支出</t>
  </si>
  <si>
    <t>一般行政管理事务（财政事务）</t>
  </si>
  <si>
    <t>机关服务（财政事务）</t>
  </si>
  <si>
    <t>预算改革业务</t>
  </si>
  <si>
    <t>财政国库业务</t>
  </si>
  <si>
    <t>财政监察</t>
  </si>
  <si>
    <t>信息化建设（财政事务）</t>
  </si>
  <si>
    <t>财政委托业务支出</t>
  </si>
  <si>
    <t>事业运行（财政事务）</t>
  </si>
  <si>
    <t>其他财政事务支出</t>
  </si>
  <si>
    <t>一般行政管理事务（税收事务）</t>
  </si>
  <si>
    <t>机关服务（税收事务）</t>
  </si>
  <si>
    <t>税务办案</t>
  </si>
  <si>
    <t>税务登记证及发票管理</t>
  </si>
  <si>
    <t>代扣代收代征税款手续费</t>
  </si>
  <si>
    <t>税务宣传</t>
  </si>
  <si>
    <t>协税护税</t>
  </si>
  <si>
    <t>信息化建设（税收事务）</t>
  </si>
  <si>
    <t>事业运行（税收事务）</t>
  </si>
  <si>
    <t>其他税收事务支出</t>
  </si>
  <si>
    <t>一般行政管理事务（审计事务）</t>
  </si>
  <si>
    <t>机关服务（审计事务）</t>
  </si>
  <si>
    <t>审计业务</t>
  </si>
  <si>
    <t>审计管理</t>
  </si>
  <si>
    <t>信息化建设（审计事务）</t>
  </si>
  <si>
    <t>事业运行（审计事务）</t>
  </si>
  <si>
    <t>其他审计事务支出</t>
  </si>
  <si>
    <t>行政运行（海关事务）</t>
  </si>
  <si>
    <t>一般行政管理事务（海关事务）</t>
  </si>
  <si>
    <t>机关服务（海关事务）</t>
  </si>
  <si>
    <t>收费业务</t>
  </si>
  <si>
    <t>缉私办案</t>
  </si>
  <si>
    <t>口岸电子执法系统建设与维护</t>
  </si>
  <si>
    <t>信息化建设（海关事务）</t>
  </si>
  <si>
    <t>事业运行（海关事务）</t>
  </si>
  <si>
    <t>其他海关事务支出</t>
  </si>
  <si>
    <t>行政运行（人力资源事务）</t>
  </si>
  <si>
    <t>一般行政管理事务（人力资源事务）</t>
  </si>
  <si>
    <t>机关服务（人力资源事务）</t>
  </si>
  <si>
    <t>政府特殊津贴</t>
  </si>
  <si>
    <t>资助留学回国人员</t>
  </si>
  <si>
    <t>军队转业干部安置</t>
  </si>
  <si>
    <t>博士后日常经费</t>
  </si>
  <si>
    <t>引进人才费用</t>
  </si>
  <si>
    <t>公务员考核</t>
  </si>
  <si>
    <t>公务员履职能力提升</t>
  </si>
  <si>
    <t>公务员招考</t>
  </si>
  <si>
    <t>公务员综合管理</t>
  </si>
  <si>
    <t>事业运行（人力资源事务）</t>
  </si>
  <si>
    <t>其他人事事务支出</t>
  </si>
  <si>
    <t>一般行政管理事务（纪检监察事务）</t>
  </si>
  <si>
    <t>机关服务（纪检监察事务）</t>
  </si>
  <si>
    <t>大案要案查处</t>
  </si>
  <si>
    <t>派驻派出机构</t>
  </si>
  <si>
    <t>中央巡视</t>
  </si>
  <si>
    <t>事业运行（纪检监察事务）</t>
  </si>
  <si>
    <t>其他纪检监察事务支出</t>
  </si>
  <si>
    <t>行政运行（商贸事务）</t>
  </si>
  <si>
    <t>一般行政管理事务（商贸事务）</t>
  </si>
  <si>
    <t>机关服务（商贸事务）</t>
  </si>
  <si>
    <t>对外贸易管理</t>
  </si>
  <si>
    <t>国际经济合作</t>
  </si>
  <si>
    <t>外资管理</t>
  </si>
  <si>
    <t>事业运行（商贸事务）</t>
  </si>
  <si>
    <t>其他商贸事务支出</t>
  </si>
  <si>
    <t>行政运行（知识产权事务）</t>
  </si>
  <si>
    <t>一般行政管理事务（知识产权事务）</t>
  </si>
  <si>
    <t>机关服务（知识产权事务）</t>
  </si>
  <si>
    <t>专利审批</t>
  </si>
  <si>
    <t>国家知识产权战略</t>
  </si>
  <si>
    <t>专利试点和产业化推进</t>
  </si>
  <si>
    <t>专利执法</t>
  </si>
  <si>
    <t>国际组织专项活动</t>
  </si>
  <si>
    <t>知识产权宏观管理</t>
  </si>
  <si>
    <t>事业运行（知识产权事务）</t>
  </si>
  <si>
    <t>其他知识产权事务支出</t>
  </si>
  <si>
    <t>一般行政管理事务（工商行政管理事务）</t>
  </si>
  <si>
    <t>机关服务（工商行政管理事务）</t>
  </si>
  <si>
    <t>工商行政管理专项</t>
  </si>
  <si>
    <t>执法办案专项</t>
  </si>
  <si>
    <t>消费者权益保护</t>
  </si>
  <si>
    <t>信息化建设（工商行政管理事务）</t>
  </si>
  <si>
    <t>事业运行（工商行政管理事务）</t>
  </si>
  <si>
    <t>其他工商行政管理事务支出</t>
  </si>
  <si>
    <t>一般行政管理事务（质量技术监督与检验检疫事务）</t>
  </si>
  <si>
    <t>机关服务（质量技术监督与检验检疫事务）</t>
  </si>
  <si>
    <t>出入境检验检疫行政执法和业务管理</t>
  </si>
  <si>
    <t>出入境检验检疫技术支持</t>
  </si>
  <si>
    <t>质量技术监督行政执法及业务管理</t>
  </si>
  <si>
    <t>质量技术监督技术支持</t>
  </si>
  <si>
    <t>认证认可监督管理</t>
  </si>
  <si>
    <t>标准化管理</t>
  </si>
  <si>
    <t>信息化建设（质量技术监督与检验检疫事务）</t>
  </si>
  <si>
    <t>事业运行（质量技术监督与检验检疫事务）</t>
  </si>
  <si>
    <t>其他质量技术监督与检验检疫事务支出</t>
  </si>
  <si>
    <t>一般行政管理事务（民族事务）</t>
  </si>
  <si>
    <t>机关服务（民族事务）</t>
  </si>
  <si>
    <t>民族工作专项</t>
  </si>
  <si>
    <t>事业运行（民族事务）</t>
  </si>
  <si>
    <t>其他民族事务支出</t>
  </si>
  <si>
    <t>行政运行（宗教事务）</t>
  </si>
  <si>
    <t>一般行政管理事务（宗教事务）</t>
  </si>
  <si>
    <t>机关服务（宗教事务）</t>
  </si>
  <si>
    <t>宗教工作专项</t>
  </si>
  <si>
    <t>事业运行（宗教事务）</t>
  </si>
  <si>
    <t>其他宗教事务支出</t>
  </si>
  <si>
    <t>行政运行（港澳台侨事务）</t>
  </si>
  <si>
    <t>一般行政管理事务（港澳台侨事务）</t>
  </si>
  <si>
    <t>机关服务（港澳台侨事务）</t>
  </si>
  <si>
    <t>港澳事务</t>
  </si>
  <si>
    <t>台湾事务</t>
  </si>
  <si>
    <t>华侨事务</t>
  </si>
  <si>
    <t>事业运行（港澳台侨事务）</t>
  </si>
  <si>
    <t>其他港澳台侨事务支出</t>
  </si>
  <si>
    <t>一般行政管理事务（档案事务）</t>
  </si>
  <si>
    <t>机关服务（档案事务）</t>
  </si>
  <si>
    <t>档案馆</t>
  </si>
  <si>
    <t>其他档案事务支出</t>
  </si>
  <si>
    <t>行政运行（民主党派及工商联事务）</t>
  </si>
  <si>
    <t>一般行政管理事务（民主党派及工商联事务）</t>
  </si>
  <si>
    <t>机关服务（民主党派及工商联事务）</t>
  </si>
  <si>
    <t>参政议政（民主党派及工商联事务）</t>
  </si>
  <si>
    <t>事业运行（民主党派及工商联事务）</t>
  </si>
  <si>
    <t>其他民主党派及工商联事务支出</t>
  </si>
  <si>
    <t>一般行政管理事务（群众团体事务）</t>
  </si>
  <si>
    <t>机关服务（群众团体事务）</t>
  </si>
  <si>
    <t>厂务公开</t>
  </si>
  <si>
    <t>工会疗养休养</t>
  </si>
  <si>
    <t>事业运行（群众团体事务）</t>
  </si>
  <si>
    <t>其他群众团体事务支出</t>
  </si>
  <si>
    <t>一般行政管理事务（党委办公厅（室）及相关机构事务）</t>
  </si>
  <si>
    <t>机关服务（党委办公厅（室）及相关机构事务）</t>
  </si>
  <si>
    <t>专项业务（党委办公厅（室）及相关机构事务）</t>
  </si>
  <si>
    <t>事业运行（党委办公厅（室）及相关机构事务）</t>
  </si>
  <si>
    <t>其他党委办公厅（室）及相关机构事务支出</t>
  </si>
  <si>
    <t>一般行政管理事务（组织事务）</t>
  </si>
  <si>
    <t>事业运行（组织事务）</t>
  </si>
  <si>
    <t>其他组织事务支出</t>
  </si>
  <si>
    <t>一般行政管理事务（宣传事务）</t>
  </si>
  <si>
    <t>机关服务（宣传事务）</t>
  </si>
  <si>
    <t>事业运行（宣传事务）</t>
  </si>
  <si>
    <t>其他宣传事务支出</t>
  </si>
  <si>
    <t>一般行政管理事务（统战事务）</t>
  </si>
  <si>
    <t>机关服务（统战事务）</t>
  </si>
  <si>
    <t>事业运行（统战事务）</t>
  </si>
  <si>
    <t>其他统战事务支出</t>
  </si>
  <si>
    <t>行政运行（对外联络事务）</t>
  </si>
  <si>
    <t>一般行政管理事务（对外联络事务）</t>
  </si>
  <si>
    <t>机关服务（对外联络事务）</t>
  </si>
  <si>
    <t>事业运行（对外联络事务）</t>
  </si>
  <si>
    <t>其他对外联络事务支出</t>
  </si>
  <si>
    <t>一般行政管理事务（其他共产党事务支出）</t>
  </si>
  <si>
    <t>机关服务（其他共产党事务支出）</t>
  </si>
  <si>
    <t>事业运行（其他共产党事务支出）</t>
  </si>
  <si>
    <t>其他共产党事务支出（其他共产党事务支出）</t>
  </si>
  <si>
    <t>国家赔偿费用支出</t>
  </si>
  <si>
    <t>其他一般公共服务支出</t>
  </si>
  <si>
    <t>行政运行（外交管理事务）</t>
  </si>
  <si>
    <t>一般行政管理事务（外交管理事务）</t>
  </si>
  <si>
    <t>机关服务（外交管理事务）</t>
  </si>
  <si>
    <t>专项业务（外交管理事务）</t>
  </si>
  <si>
    <t>事业运行（外交管理事务）</t>
  </si>
  <si>
    <t>其他外交管理事务支出</t>
  </si>
  <si>
    <t>驻外使领馆（团、处）</t>
  </si>
  <si>
    <t>其他驻外机构支出</t>
  </si>
  <si>
    <t>对外成套项目援助</t>
  </si>
  <si>
    <t>对外一般物资援助</t>
  </si>
  <si>
    <t>对外科技合作援助</t>
  </si>
  <si>
    <t>对外优惠贷款援助及贴息</t>
  </si>
  <si>
    <t>对外医疗援助</t>
  </si>
  <si>
    <t>其他对外援助支出</t>
  </si>
  <si>
    <t>国际组织会费</t>
  </si>
  <si>
    <t>国际组织捐赠</t>
  </si>
  <si>
    <t>维和摊款</t>
  </si>
  <si>
    <t>国际组织股金及基金</t>
  </si>
  <si>
    <t>其他国际组织支出</t>
  </si>
  <si>
    <t>在华国际会议</t>
  </si>
  <si>
    <t>国际交流活动</t>
  </si>
  <si>
    <t>其他对外合作与交流支出</t>
  </si>
  <si>
    <t>对外宣传</t>
  </si>
  <si>
    <t>边界勘界</t>
  </si>
  <si>
    <t>边界联检</t>
  </si>
  <si>
    <t>边界界桩维护</t>
  </si>
  <si>
    <t>其他支出（边界勘界联检）</t>
  </si>
  <si>
    <t>其他外交支出</t>
  </si>
  <si>
    <t>现役部队</t>
  </si>
  <si>
    <t>国防科研事业</t>
  </si>
  <si>
    <t>专项工程</t>
  </si>
  <si>
    <t>兵役征集</t>
  </si>
  <si>
    <t>经济动员</t>
  </si>
  <si>
    <t>人民防空</t>
  </si>
  <si>
    <t>交通战备</t>
  </si>
  <si>
    <t>国防教育</t>
  </si>
  <si>
    <t>预备役部队</t>
  </si>
  <si>
    <t>民兵</t>
  </si>
  <si>
    <t>其他国防动员支出</t>
  </si>
  <si>
    <t>内卫</t>
  </si>
  <si>
    <t>边防</t>
  </si>
  <si>
    <t>消防</t>
  </si>
  <si>
    <t>警卫</t>
  </si>
  <si>
    <t>黄金</t>
  </si>
  <si>
    <t>森林</t>
  </si>
  <si>
    <t>水电</t>
  </si>
  <si>
    <t>交通</t>
  </si>
  <si>
    <t>海警</t>
  </si>
  <si>
    <t>其他武装警察支出</t>
  </si>
  <si>
    <t>一般行政管理事务（公安）</t>
  </si>
  <si>
    <t>机关服务（公安）</t>
  </si>
  <si>
    <t>治安管理</t>
  </si>
  <si>
    <t>国内安全保卫</t>
  </si>
  <si>
    <t>刑事侦查</t>
  </si>
  <si>
    <t>经济犯罪侦查</t>
  </si>
  <si>
    <t>出入境管理</t>
  </si>
  <si>
    <t>行动技术管理</t>
  </si>
  <si>
    <t>防范和处理邪教犯罪</t>
  </si>
  <si>
    <t>禁毒管理</t>
  </si>
  <si>
    <t>道路交通管理</t>
  </si>
  <si>
    <t>网络侦控管理</t>
  </si>
  <si>
    <t>反恐怖</t>
  </si>
  <si>
    <t>居民身份证管理</t>
  </si>
  <si>
    <t>网络运行及维护（公安）</t>
  </si>
  <si>
    <t>拘押收教场所管理</t>
  </si>
  <si>
    <t>警犬繁育及训养</t>
  </si>
  <si>
    <t>信息化建设（公安）</t>
  </si>
  <si>
    <t>事业运行（公安）</t>
  </si>
  <si>
    <t>其他公安支出</t>
  </si>
  <si>
    <t>行政运行（国家安全）</t>
  </si>
  <si>
    <t>一般行政管理事务（国家安全）</t>
  </si>
  <si>
    <t>机关服务（国家安全）</t>
  </si>
  <si>
    <t>安全业务</t>
  </si>
  <si>
    <t>事业运行（国家安全）</t>
  </si>
  <si>
    <t>其他国家安全支出</t>
  </si>
  <si>
    <t>一般行政管理事务（检察）</t>
  </si>
  <si>
    <t>机关服务（检察）</t>
  </si>
  <si>
    <t>查办和预防职务犯罪</t>
  </si>
  <si>
    <t>公诉和审判监督</t>
  </si>
  <si>
    <t>侦查监督</t>
  </si>
  <si>
    <t>执行监督</t>
  </si>
  <si>
    <t>控告申诉</t>
  </si>
  <si>
    <t>“两房”建设</t>
  </si>
  <si>
    <t>事业运行（检察）</t>
  </si>
  <si>
    <t>其他检察支出</t>
  </si>
  <si>
    <t>一般行政管理事务（法院）</t>
  </si>
  <si>
    <t>机关服务（法院）</t>
  </si>
  <si>
    <t>案件审判</t>
  </si>
  <si>
    <t>案件执行</t>
  </si>
  <si>
    <t>“两庭”建设</t>
  </si>
  <si>
    <t>事业运行（法院）</t>
  </si>
  <si>
    <t>其他法院支出</t>
  </si>
  <si>
    <t>一般行政管理事务（司法）</t>
  </si>
  <si>
    <t>机关服务（司法）</t>
  </si>
  <si>
    <t>基层司法业务</t>
  </si>
  <si>
    <t>普法宣传</t>
  </si>
  <si>
    <t>律师公证管理</t>
  </si>
  <si>
    <t>法律援助</t>
  </si>
  <si>
    <t>司法统一考试</t>
  </si>
  <si>
    <t>仲裁</t>
  </si>
  <si>
    <t>事业运行（司法）</t>
  </si>
  <si>
    <t>其他司法支出</t>
  </si>
  <si>
    <t>行政运行（监狱）</t>
  </si>
  <si>
    <t>一般行政管理事务（监狱）</t>
  </si>
  <si>
    <t>机关服务（监狱）</t>
  </si>
  <si>
    <t>犯人生活</t>
  </si>
  <si>
    <t>犯人改造</t>
  </si>
  <si>
    <t>狱政设施建设</t>
  </si>
  <si>
    <t>事业运行（监狱）</t>
  </si>
  <si>
    <t>其他监狱支出</t>
  </si>
  <si>
    <t>行政运行（强制隔离戒毒）</t>
  </si>
  <si>
    <t>一般行政管理事务（强制隔离戒毒）</t>
  </si>
  <si>
    <t>机关服务（强制隔离戒毒）</t>
  </si>
  <si>
    <t>强制隔离戒毒人员生活</t>
  </si>
  <si>
    <t>强制隔离戒毒人员教育</t>
  </si>
  <si>
    <t>所政设施建设</t>
  </si>
  <si>
    <t>事业运行（强制隔离戒毒）</t>
  </si>
  <si>
    <t>其他强制隔离戒毒支出</t>
  </si>
  <si>
    <t>行政运行（国家保密）</t>
  </si>
  <si>
    <t>一般行政管理事务（国家保密）</t>
  </si>
  <si>
    <t>机关服务（国家保密）</t>
  </si>
  <si>
    <t>保密技术</t>
  </si>
  <si>
    <t>保密管理</t>
  </si>
  <si>
    <t>事业运行（国家保密）</t>
  </si>
  <si>
    <t>其他国家保密支出</t>
  </si>
  <si>
    <t>行政运行（缉私警察）</t>
  </si>
  <si>
    <t>一般行政管理事务（缉私警察）</t>
  </si>
  <si>
    <t>专项缉私活动支出</t>
  </si>
  <si>
    <t>缉私情报</t>
  </si>
  <si>
    <t>禁毒及缉毒</t>
  </si>
  <si>
    <t>网络运行及维护（缉私警察）</t>
  </si>
  <si>
    <t>其他缉私警察支出</t>
  </si>
  <si>
    <t>其他公共安全支出</t>
  </si>
  <si>
    <t>其他消防</t>
  </si>
  <si>
    <t>机关服务（教育管理事务）</t>
  </si>
  <si>
    <t>其他教育管理事务支出</t>
  </si>
  <si>
    <t>高中教育</t>
  </si>
  <si>
    <t>高等教育</t>
  </si>
  <si>
    <t>化解农村义务教育债务支出</t>
  </si>
  <si>
    <t>化解普通高中债务支出</t>
  </si>
  <si>
    <t>其他普通教育支出</t>
  </si>
  <si>
    <t>初等职业教育</t>
  </si>
  <si>
    <t>中专教育</t>
  </si>
  <si>
    <t>技校教育</t>
  </si>
  <si>
    <t>职业高中教育</t>
  </si>
  <si>
    <t>高等职业教育</t>
  </si>
  <si>
    <t>其他职业教育支出</t>
  </si>
  <si>
    <t>成人初等教育</t>
  </si>
  <si>
    <t>成人中等教育</t>
  </si>
  <si>
    <t>成人高等教育</t>
  </si>
  <si>
    <t>成人广播电视教育</t>
  </si>
  <si>
    <t>其他成人教育支出</t>
  </si>
  <si>
    <t>广播电视学校</t>
  </si>
  <si>
    <t>教育电视台</t>
  </si>
  <si>
    <t>其他广播电视教育支出</t>
  </si>
  <si>
    <t>出国留学教育</t>
  </si>
  <si>
    <t>来华留学教育</t>
  </si>
  <si>
    <t>其他留学教育支出</t>
  </si>
  <si>
    <t>特殊学校教育</t>
  </si>
  <si>
    <t>工读学校教育</t>
  </si>
  <si>
    <t>其他特殊教育支出</t>
  </si>
  <si>
    <t>教师进修</t>
  </si>
  <si>
    <t>培训支出</t>
  </si>
  <si>
    <t>退役士兵能力提升</t>
  </si>
  <si>
    <t>其他进修及培训</t>
  </si>
  <si>
    <t>农村中小学校舍建设（教育费附加安排的支出）</t>
  </si>
  <si>
    <t>农村中小学教学设施（教育费附加安排的支出）</t>
  </si>
  <si>
    <t>城市中小学校舍建设（教育费附加安排的支出）</t>
  </si>
  <si>
    <t>城市中小学教学设施（教育费附加安排的支出）</t>
  </si>
  <si>
    <t>中等职业学校教学设施（教育费附加安排的支出）</t>
  </si>
  <si>
    <t>其他教育费附加安排的支出</t>
  </si>
  <si>
    <t>国有经济结构调整支出（教育支出）</t>
  </si>
  <si>
    <t>公益性设施投资补助支出（教育支出）</t>
  </si>
  <si>
    <t>战略性产业发展支出（教育支出）</t>
  </si>
  <si>
    <t>生态环境保护支出（教育支出）</t>
  </si>
  <si>
    <t>支持科技进步支出（教育支出）</t>
  </si>
  <si>
    <t>保障国家经济安全支出（教育支出）</t>
  </si>
  <si>
    <t>对外投资合作支出（教育支出）</t>
  </si>
  <si>
    <t>改革成本支出（教育支出）</t>
  </si>
  <si>
    <t>其他国有资本经营预算支出（教育支出）</t>
  </si>
  <si>
    <t>其他教育支出</t>
  </si>
  <si>
    <t>一般行政管理事务（科学技术管理事务）</t>
  </si>
  <si>
    <t>机关服务（科学技术管理事务）</t>
  </si>
  <si>
    <t>其他科学技术管理事务支出</t>
  </si>
  <si>
    <t>机构运行（基础研究）</t>
  </si>
  <si>
    <t>重点基础研究规划</t>
  </si>
  <si>
    <t>自然科学基金</t>
  </si>
  <si>
    <t>重点实验室及相关设施</t>
  </si>
  <si>
    <t>重大科学工程</t>
  </si>
  <si>
    <t>专项基础科研</t>
  </si>
  <si>
    <t>专项技术基础</t>
  </si>
  <si>
    <t>其他基础研究支出</t>
  </si>
  <si>
    <t>机构运行（应用研究）</t>
  </si>
  <si>
    <t>社会公益研究</t>
  </si>
  <si>
    <t>高技术研究</t>
  </si>
  <si>
    <t>专项科研试制</t>
  </si>
  <si>
    <t>其他应用研究支出</t>
  </si>
  <si>
    <t>机构运行（技术研究与开发）</t>
  </si>
  <si>
    <t>应用技术研究与开发</t>
  </si>
  <si>
    <t>产业技术研究与开发</t>
  </si>
  <si>
    <t>科技成果转化与扩散</t>
  </si>
  <si>
    <t>其他技术研究与开发支出</t>
  </si>
  <si>
    <t>机构运行（科技条件与服务）</t>
  </si>
  <si>
    <t>技术创新服务体系</t>
  </si>
  <si>
    <t>科技条件专项</t>
  </si>
  <si>
    <t>其他科技条件与服务支出</t>
  </si>
  <si>
    <t>社会科学研究机构</t>
  </si>
  <si>
    <t>社会科学研究</t>
  </si>
  <si>
    <t>社科基金支出</t>
  </si>
  <si>
    <t>其他社会科学支出</t>
  </si>
  <si>
    <t>机构运行（科学技术普及）</t>
  </si>
  <si>
    <t>科普活动</t>
  </si>
  <si>
    <t>青少年科技活动</t>
  </si>
  <si>
    <t>学术交流活动</t>
  </si>
  <si>
    <t>科技馆站</t>
  </si>
  <si>
    <t>其他科学技术普及支出</t>
  </si>
  <si>
    <t>国际交流与合作</t>
  </si>
  <si>
    <t>重大科技合作项目</t>
  </si>
  <si>
    <t>其他科技交流与合作支出</t>
  </si>
  <si>
    <t>科技重大专项</t>
  </si>
  <si>
    <t>国有经济结构调整支出（科学技术支出）</t>
  </si>
  <si>
    <t>公益性设施投资补助支出（科学技术支出）</t>
  </si>
  <si>
    <t>战略性产业发展支出（科学技术支出）</t>
  </si>
  <si>
    <t>生态环境保护支出（科学技术支出）</t>
  </si>
  <si>
    <t>支持科技进步支出（科学技术支出）</t>
  </si>
  <si>
    <t>保障国家经济安全支出（科学技术支出）</t>
  </si>
  <si>
    <t>对外投资合作支出（科学技术支出）</t>
  </si>
  <si>
    <t>改革成本支出（科学技术支出）</t>
  </si>
  <si>
    <t>其他国有资本经营预算支出（科学技术支出）</t>
  </si>
  <si>
    <t>科技奖励</t>
  </si>
  <si>
    <t>核应急</t>
  </si>
  <si>
    <t>转制科研机构</t>
  </si>
  <si>
    <t>其他科学技术支出</t>
  </si>
  <si>
    <t>一般行政管理事务（文化）</t>
  </si>
  <si>
    <t>机关服务（文化）</t>
  </si>
  <si>
    <t>文化展示及纪念机构</t>
  </si>
  <si>
    <t>艺术表演场所</t>
  </si>
  <si>
    <t>文化活动</t>
  </si>
  <si>
    <t>群众文化</t>
  </si>
  <si>
    <t>文化交流与合作</t>
  </si>
  <si>
    <t>文化创作与保护</t>
  </si>
  <si>
    <t>文化市场管理</t>
  </si>
  <si>
    <t>其他文化支出</t>
  </si>
  <si>
    <t>行政运行（文物）</t>
  </si>
  <si>
    <t>一般行政管理事务（文物）</t>
  </si>
  <si>
    <t>机关服务（文物）</t>
  </si>
  <si>
    <t>文物保护</t>
  </si>
  <si>
    <t>博物馆</t>
  </si>
  <si>
    <t>历史名城与古迹</t>
  </si>
  <si>
    <t>其他文物支出</t>
  </si>
  <si>
    <t>行政运行（体育）</t>
  </si>
  <si>
    <t>一般行政管理事务（体育）</t>
  </si>
  <si>
    <t>机关服务（体育）</t>
  </si>
  <si>
    <t>运动项目管理</t>
  </si>
  <si>
    <t>体育竞赛</t>
  </si>
  <si>
    <t>体育训练</t>
  </si>
  <si>
    <t>体育场馆</t>
  </si>
  <si>
    <t>群众体育</t>
  </si>
  <si>
    <t>体育交流与合作</t>
  </si>
  <si>
    <t>其他体育支出</t>
  </si>
  <si>
    <t>一般行政管理事务（广播影视）</t>
  </si>
  <si>
    <t>机关服务（广播影视）</t>
  </si>
  <si>
    <t>广播</t>
  </si>
  <si>
    <t>电视</t>
  </si>
  <si>
    <t>电影</t>
  </si>
  <si>
    <t>其他广播影视支出</t>
  </si>
  <si>
    <t>行政运行（新闻出版）</t>
  </si>
  <si>
    <t>一般行政管理事务（新闻出版）</t>
  </si>
  <si>
    <t>机关服务（新闻出版）</t>
  </si>
  <si>
    <t>新闻通讯</t>
  </si>
  <si>
    <t>出版发行</t>
  </si>
  <si>
    <t>版权管理</t>
  </si>
  <si>
    <t>出版市场管理</t>
  </si>
  <si>
    <t>其他新闻出版支出</t>
  </si>
  <si>
    <t>国有经济结构调整支出（文化体育与传媒支出）</t>
  </si>
  <si>
    <t>公益性设施投资补助支出（文化体育与传媒支出）</t>
  </si>
  <si>
    <t>战略性产业发展支出（文化体育与传媒支出）</t>
  </si>
  <si>
    <t>生态环境保护支出（文化体育与传媒支出）</t>
  </si>
  <si>
    <t>支持科技进步支出（文化体育与传媒支出）</t>
  </si>
  <si>
    <t>保障国家经济安全支出（文化体育与传媒支出）</t>
  </si>
  <si>
    <t>对外投资合作支出（文化体育与传媒支出）</t>
  </si>
  <si>
    <t>改革成本支出（文化体育与传媒支出）</t>
  </si>
  <si>
    <t>其他国有资本经营预算支出（文化体育与传媒支出）</t>
  </si>
  <si>
    <t>宣传文化发展专项支出</t>
  </si>
  <si>
    <t>文化产业发展专项支出</t>
  </si>
  <si>
    <t>其他文化体育与传媒支出</t>
  </si>
  <si>
    <t>一般行政管理事务（人力资源和社会保障管理事务）</t>
  </si>
  <si>
    <t>机关服务（人力资源和社会保障管理事务）</t>
  </si>
  <si>
    <t>综合业务管理</t>
  </si>
  <si>
    <t>劳动保障监察</t>
  </si>
  <si>
    <t>就业管理事务</t>
  </si>
  <si>
    <t>社会保险业务管理事务</t>
  </si>
  <si>
    <t>信息化建设（人力资源和社会保障管理事务）</t>
  </si>
  <si>
    <t>社会保险经办机构</t>
  </si>
  <si>
    <t>劳动关系和维权</t>
  </si>
  <si>
    <t>公共就业服务和职业技能鉴定机构</t>
  </si>
  <si>
    <t>劳动人事争议调节仲裁</t>
  </si>
  <si>
    <t>其他人力资源和社会保障管理事务支出</t>
  </si>
  <si>
    <t>一般行政管理事务（民政管理事务）</t>
  </si>
  <si>
    <t>机关服务（民政管理事务）</t>
  </si>
  <si>
    <t>拥军优属</t>
  </si>
  <si>
    <t>老龄事务</t>
  </si>
  <si>
    <t>民间组织管理</t>
  </si>
  <si>
    <t>行政区划和地名管理</t>
  </si>
  <si>
    <t>基层政权和社区建设</t>
  </si>
  <si>
    <t>部队供应</t>
  </si>
  <si>
    <t>其他民政管理事务支出</t>
  </si>
  <si>
    <t>财政对基本养老保险基金的补助</t>
  </si>
  <si>
    <t>财政对失业保险基金的补助</t>
  </si>
  <si>
    <t>财政对基本医疗保险基金的补助</t>
  </si>
  <si>
    <t>财政对工伤保险基金的补助</t>
  </si>
  <si>
    <t>财政对生育保险基金的补助</t>
  </si>
  <si>
    <t>财政对城乡居民基本养老保险基金的补助</t>
  </si>
  <si>
    <t>财政对其他社会保险基金的补助</t>
  </si>
  <si>
    <t>用公共财政预算补充基金</t>
  </si>
  <si>
    <t>国有资本经营预算补充社保基金支出</t>
  </si>
  <si>
    <t>用其他财政资金补充基金</t>
  </si>
  <si>
    <t>事业单位离退休</t>
  </si>
  <si>
    <t>离退休人员管理机构</t>
  </si>
  <si>
    <t>未归口管理的行政单位离退休</t>
  </si>
  <si>
    <t>其他行政事业单位离退休支出</t>
  </si>
  <si>
    <t>企业关闭破产补助</t>
  </si>
  <si>
    <t>厂办大集体改革补助</t>
  </si>
  <si>
    <t>其他企业改革发展补助</t>
  </si>
  <si>
    <t>扶持公共就业服务</t>
  </si>
  <si>
    <t>职业培训补贴</t>
  </si>
  <si>
    <t>职业介绍补贴</t>
  </si>
  <si>
    <t>社会保险补贴</t>
  </si>
  <si>
    <t>公益性岗位补贴</t>
  </si>
  <si>
    <t>小额担保贷款贴息</t>
  </si>
  <si>
    <t>补充小额贷款担保基金</t>
  </si>
  <si>
    <t>职业技能鉴定补贴</t>
  </si>
  <si>
    <t>特定就业政策支出</t>
  </si>
  <si>
    <t>就业见习补贴</t>
  </si>
  <si>
    <t>高技能人才培养补助</t>
  </si>
  <si>
    <t>求职补贴</t>
  </si>
  <si>
    <t>其他就业补助支出</t>
  </si>
  <si>
    <t>死亡抚恤</t>
  </si>
  <si>
    <t>伤残抚恤</t>
  </si>
  <si>
    <t>在乡复员、退伍军人生活补助</t>
  </si>
  <si>
    <t>优抚事业单位支出</t>
  </si>
  <si>
    <t>义务兵优待</t>
  </si>
  <si>
    <t>农村籍退役士兵老年生活补助</t>
  </si>
  <si>
    <t>其他优抚支出</t>
  </si>
  <si>
    <t>退役士兵安置</t>
  </si>
  <si>
    <t>军队移交政府的离退休人员安置</t>
  </si>
  <si>
    <t>军队移交政府离退休干部管理机构</t>
  </si>
  <si>
    <t>退役士兵管理教育</t>
  </si>
  <si>
    <t>其他退役安置支出</t>
  </si>
  <si>
    <t>儿童福利</t>
  </si>
  <si>
    <t>老年福利</t>
  </si>
  <si>
    <t>假肢矫形</t>
  </si>
  <si>
    <t>殡葬</t>
  </si>
  <si>
    <t>社会福利事业单位</t>
  </si>
  <si>
    <t>其他社会福利支出</t>
  </si>
  <si>
    <t>一般行政管理事务（残疾人事业）</t>
  </si>
  <si>
    <t>机关服务（残疾人事业）</t>
  </si>
  <si>
    <t>残疾人康复</t>
  </si>
  <si>
    <t>残疾人就业和扶贫</t>
  </si>
  <si>
    <t>残疾人体育</t>
  </si>
  <si>
    <t>其他残疾人事业支出</t>
  </si>
  <si>
    <t>中央自然灾害生活补助</t>
  </si>
  <si>
    <t>地方自然灾害生活补助</t>
  </si>
  <si>
    <t>自然灾害灾后重建补助</t>
  </si>
  <si>
    <t>其他自然灾害生活救助支出</t>
  </si>
  <si>
    <t>行政运行（红十字事业）</t>
  </si>
  <si>
    <t>一般行政管理事务（红十字事业）</t>
  </si>
  <si>
    <t>机关服务（红十字事业）</t>
  </si>
  <si>
    <t>其他红十字事业支出</t>
  </si>
  <si>
    <t>城市最低生活保障金支出</t>
  </si>
  <si>
    <t>农村最低生活保障金支出</t>
  </si>
  <si>
    <t>临时救助支出</t>
  </si>
  <si>
    <t>流浪乞讨人员救助支出</t>
  </si>
  <si>
    <t>城市特困人员供养支出</t>
  </si>
  <si>
    <t>农村五保供养支出</t>
  </si>
  <si>
    <t>交强险营业税补助基金支出</t>
  </si>
  <si>
    <t>交强险罚款收入补助基金支出</t>
  </si>
  <si>
    <t>其他城市生活救助</t>
  </si>
  <si>
    <t>其他农村生活救助</t>
  </si>
  <si>
    <t>其他社会保障和就业支出</t>
  </si>
  <si>
    <t>基本养老金</t>
  </si>
  <si>
    <t>医疗补助金</t>
  </si>
  <si>
    <t>丧葬抚恤补助（基本养老保险基金支出）</t>
  </si>
  <si>
    <t>其他基本养老保险基金支出</t>
  </si>
  <si>
    <t>失业保险金</t>
  </si>
  <si>
    <t>医疗保险费</t>
  </si>
  <si>
    <t>丧葬抚恤补助（失业保险基金支出）</t>
  </si>
  <si>
    <t>职业培训和职业介绍补贴</t>
  </si>
  <si>
    <t>其他失业保险基金支出</t>
  </si>
  <si>
    <t>基本医疗保险统筹基金</t>
  </si>
  <si>
    <t>医疗保险个人账户基金</t>
  </si>
  <si>
    <t>其他基本医疗保险基金支出</t>
  </si>
  <si>
    <t>工伤保险待遇</t>
  </si>
  <si>
    <t>其他工伤保险基金支出</t>
  </si>
  <si>
    <t>生育保险金</t>
  </si>
  <si>
    <t>其他生育保险基金支出</t>
  </si>
  <si>
    <t>新型农村合作医疗基金支出</t>
  </si>
  <si>
    <t>城镇居民基本医疗保险基金支出</t>
  </si>
  <si>
    <t>城乡居民基本养老保险基金支出</t>
  </si>
  <si>
    <t>其他社会保险基金支出</t>
  </si>
  <si>
    <t>一般行政管理事务（医疗卫生管理事务）</t>
  </si>
  <si>
    <t>机关服务（医疗卫生管理事务）</t>
  </si>
  <si>
    <t>其他医疗卫生与计划生育管理事务支出</t>
  </si>
  <si>
    <t>传染病医院</t>
  </si>
  <si>
    <t>职业病防治医院</t>
  </si>
  <si>
    <t>精神病医院</t>
  </si>
  <si>
    <t>妇产医院</t>
  </si>
  <si>
    <t>儿童医院</t>
  </si>
  <si>
    <t>其他专科医院</t>
  </si>
  <si>
    <t>福利医院</t>
  </si>
  <si>
    <t>行业医院</t>
  </si>
  <si>
    <t>处理医疗欠费</t>
  </si>
  <si>
    <t>其他公立医院支出</t>
  </si>
  <si>
    <t>城市社区卫生机构</t>
  </si>
  <si>
    <t>其他基层医疗卫生机构支出</t>
  </si>
  <si>
    <t>卫生监督机构</t>
  </si>
  <si>
    <t>精神卫生机构</t>
  </si>
  <si>
    <t>应急救治机构</t>
  </si>
  <si>
    <t>采供血机构</t>
  </si>
  <si>
    <t>其他专业公共卫生机构</t>
  </si>
  <si>
    <t>基本公共卫生服务</t>
  </si>
  <si>
    <t>重大公共卫生专项</t>
  </si>
  <si>
    <t>突发公共卫生事件应急处理</t>
  </si>
  <si>
    <t>其他公共卫生支出</t>
  </si>
  <si>
    <t>行政单位医疗</t>
  </si>
  <si>
    <t>事业单位医疗</t>
  </si>
  <si>
    <t>公务员医疗补助</t>
  </si>
  <si>
    <t>优抚对象医疗补助</t>
  </si>
  <si>
    <t>新型农村合作医疗</t>
  </si>
  <si>
    <t>城镇居民基本医疗保险</t>
  </si>
  <si>
    <t>城乡医疗救助</t>
  </si>
  <si>
    <t>疾病应急救助</t>
  </si>
  <si>
    <t>其他医疗保障支出</t>
  </si>
  <si>
    <t>中医（民族医）药专项</t>
  </si>
  <si>
    <t>其他中医药支出</t>
  </si>
  <si>
    <t>其他计划生育事务支出</t>
  </si>
  <si>
    <t>一般行政管理事务（食品和药品监督管理事务）</t>
  </si>
  <si>
    <t>机关服务（食品和药品监督管理事务）</t>
  </si>
  <si>
    <t>药品事务</t>
  </si>
  <si>
    <t>化妆品事务</t>
  </si>
  <si>
    <t>医疗器械事务</t>
  </si>
  <si>
    <t>食品安全事务</t>
  </si>
  <si>
    <t>事业运行（食品和药品监督管理事务）</t>
  </si>
  <si>
    <t>其他食品和药品监督管理事务支出</t>
  </si>
  <si>
    <t>其他医疗卫生与计划生育支出</t>
  </si>
  <si>
    <t>一般行政管理事务（环境保护管理事务）</t>
  </si>
  <si>
    <t>机关服务（环境保护管理事务）</t>
  </si>
  <si>
    <t>环境保护宣传</t>
  </si>
  <si>
    <t>环境保护法规、规划及标准</t>
  </si>
  <si>
    <t>环境国际合作及履约</t>
  </si>
  <si>
    <t>环境保护行政许可</t>
  </si>
  <si>
    <t>其他环境保护管理事务支出</t>
  </si>
  <si>
    <t>建设项目环评审查与监督</t>
  </si>
  <si>
    <t>核与辐射安全监督</t>
  </si>
  <si>
    <t>其他环境监测与监察支出</t>
  </si>
  <si>
    <t>大气</t>
  </si>
  <si>
    <t>水体</t>
  </si>
  <si>
    <t>噪声</t>
  </si>
  <si>
    <t>固体废弃物与化学品</t>
  </si>
  <si>
    <t>放射源和放射性废物监管</t>
  </si>
  <si>
    <t>辐射</t>
  </si>
  <si>
    <t>排污费安排的支出</t>
  </si>
  <si>
    <t>其他污染防治支出</t>
  </si>
  <si>
    <t>生态保护</t>
  </si>
  <si>
    <t>农村环境保护</t>
  </si>
  <si>
    <t>自然保护区</t>
  </si>
  <si>
    <t>生物及物种资源保护</t>
  </si>
  <si>
    <t>其他自然生态保护支出</t>
  </si>
  <si>
    <t>森林管护</t>
  </si>
  <si>
    <t>社会保险补助</t>
  </si>
  <si>
    <t>政策性社会性支出补助</t>
  </si>
  <si>
    <t>天然林保护工程建设</t>
  </si>
  <si>
    <t>其他天然林保护支出</t>
  </si>
  <si>
    <t>退耕现金</t>
  </si>
  <si>
    <t>退耕还林粮食折现补贴</t>
  </si>
  <si>
    <t>退耕还林粮食费用补贴</t>
  </si>
  <si>
    <t>退耕还林工程建设</t>
  </si>
  <si>
    <t>其他退耕还林支出</t>
  </si>
  <si>
    <t>京津风沙源治理工程建设</t>
  </si>
  <si>
    <t>其他风沙荒漠治理支出</t>
  </si>
  <si>
    <t>退牧还草工程建设</t>
  </si>
  <si>
    <t>其他退牧还草支出</t>
  </si>
  <si>
    <t>已垦草原退耕还草</t>
  </si>
  <si>
    <t>能源节约利用</t>
  </si>
  <si>
    <t>环境监测与信息</t>
  </si>
  <si>
    <t>环境执法监察</t>
  </si>
  <si>
    <t>减排专项支出</t>
  </si>
  <si>
    <t>清洁生产专项支出</t>
  </si>
  <si>
    <t>其他污染减排支出</t>
  </si>
  <si>
    <t>可再生能源</t>
  </si>
  <si>
    <t>循环经济</t>
  </si>
  <si>
    <t>行政运行（能源管理事务）</t>
  </si>
  <si>
    <t>一般行政管理事务（能源管理事务）</t>
  </si>
  <si>
    <t>机关服务（能源管理事务）</t>
  </si>
  <si>
    <t>能源预测预警</t>
  </si>
  <si>
    <t>能源战略规划与实施</t>
  </si>
  <si>
    <t>能源科技装备</t>
  </si>
  <si>
    <t>能源行业管理</t>
  </si>
  <si>
    <t>能源管理</t>
  </si>
  <si>
    <t>石油储备发展管理</t>
  </si>
  <si>
    <t>能源调查</t>
  </si>
  <si>
    <t>信息化建设（能源管理事务）</t>
  </si>
  <si>
    <t>三峡库区移民专项支出</t>
  </si>
  <si>
    <t>农村电网建设</t>
  </si>
  <si>
    <t>事业运行（能源管理事务）</t>
  </si>
  <si>
    <t>其他能源管理事务支出</t>
  </si>
  <si>
    <t>水源地建设与保护</t>
  </si>
  <si>
    <t>河流治理与保护</t>
  </si>
  <si>
    <t>湖库生态环境保护</t>
  </si>
  <si>
    <t>地下水修复与保护</t>
  </si>
  <si>
    <t>其他江河湖库流域治理与保护</t>
  </si>
  <si>
    <t>国有经济结构调整支出（节能环保支出）</t>
  </si>
  <si>
    <t>公益性设施投资补助支出（节能环保支出）</t>
  </si>
  <si>
    <t>战略性产业发展支出（节能环保支出）</t>
  </si>
  <si>
    <t>生态环境保护支出（节能环保支出）</t>
  </si>
  <si>
    <t>支持科技进步支出（节能环保支出）</t>
  </si>
  <si>
    <t>保障国家经济安全支出（节能环保支出）</t>
  </si>
  <si>
    <t>对外投资合作支出（节能环保支出）</t>
  </si>
  <si>
    <t>改革成本支出（节能环保支出）</t>
  </si>
  <si>
    <t>其他国有资本经营预算支出（节能环保支出）</t>
  </si>
  <si>
    <t>其他节能环保支出</t>
  </si>
  <si>
    <t>一般行政管理事务（城乡社区管理事务）</t>
  </si>
  <si>
    <t>机关服务（城乡社区管理事务）</t>
  </si>
  <si>
    <t>工程建设标准规范编制与监管</t>
  </si>
  <si>
    <t>工程建设管理</t>
  </si>
  <si>
    <t>市政公用行业市场监管</t>
  </si>
  <si>
    <t>国家重点风景区规划与保护</t>
  </si>
  <si>
    <t>住宅建设与房地产市场监管</t>
  </si>
  <si>
    <t>执业资格注册、资质审查</t>
  </si>
  <si>
    <t>其他城乡社区管理事务支出</t>
  </si>
  <si>
    <t>城乡社区规划与管理</t>
  </si>
  <si>
    <t>小城镇基础设施建设</t>
  </si>
  <si>
    <t>其他城乡社区公共设施支出</t>
  </si>
  <si>
    <t>建设市场管理与监督</t>
  </si>
  <si>
    <t>国有经济结构调整支出（城乡社区支出）</t>
  </si>
  <si>
    <t>公益性设施投资补助支出（城乡社区支出）</t>
  </si>
  <si>
    <t>战略性产业发展支出（城乡社区支出）</t>
  </si>
  <si>
    <t>生态环境保护支出（城乡社区支出）</t>
  </si>
  <si>
    <t>支持科技进步支出（城乡社区支出）</t>
  </si>
  <si>
    <t>保障国家经济安全支出（城乡社区支出）</t>
  </si>
  <si>
    <t>对外投资合作支出（城乡社区支出）</t>
  </si>
  <si>
    <t>改革成本支出（城乡社区支出）</t>
  </si>
  <si>
    <t>其他国有资本经营预算支出（城乡社区支出）</t>
  </si>
  <si>
    <t>其他城乡社区支出</t>
  </si>
  <si>
    <t>一般行政管理事务（农业）</t>
  </si>
  <si>
    <t>机关服务（农业）</t>
  </si>
  <si>
    <t>农垦运行</t>
  </si>
  <si>
    <t>科技转化与推广服务</t>
  </si>
  <si>
    <t>农产品质量安全</t>
  </si>
  <si>
    <t>统计监测与信息服务</t>
  </si>
  <si>
    <t>农业行业业务管理</t>
  </si>
  <si>
    <t>对外交流与合作</t>
  </si>
  <si>
    <t>防灾减灾</t>
  </si>
  <si>
    <t>稳定农民收入补贴</t>
  </si>
  <si>
    <t>农业结构调整补贴</t>
  </si>
  <si>
    <t>农业生产资料与技术补贴</t>
  </si>
  <si>
    <t>农业生产保险补贴</t>
  </si>
  <si>
    <t>农业组织化与产业化经营</t>
  </si>
  <si>
    <t>农产品加工与促销</t>
  </si>
  <si>
    <t>农村公益事业</t>
  </si>
  <si>
    <t>综合财力补助</t>
  </si>
  <si>
    <t>农业资源保护修复与利用</t>
  </si>
  <si>
    <t>农村道路建设</t>
  </si>
  <si>
    <t>农资综合补贴</t>
  </si>
  <si>
    <t>石油价格改革对渔业的补贴</t>
  </si>
  <si>
    <t>对高校毕业生到基层任职补助</t>
  </si>
  <si>
    <t>草原植被恢复费安排的支出</t>
  </si>
  <si>
    <t>行政运行（林业）</t>
  </si>
  <si>
    <t>一般行政管理事务（林业）</t>
  </si>
  <si>
    <t>机关服务（林业）</t>
  </si>
  <si>
    <t>林业事业机构</t>
  </si>
  <si>
    <t>森林培育（林业）</t>
  </si>
  <si>
    <t>林业技术推广（林业）</t>
  </si>
  <si>
    <t>森林资源管理</t>
  </si>
  <si>
    <t>森林资源监测（林业）</t>
  </si>
  <si>
    <t>森林生态效益补偿</t>
  </si>
  <si>
    <t>林业自然保护区</t>
  </si>
  <si>
    <t>动植物保护</t>
  </si>
  <si>
    <t>湿地保护</t>
  </si>
  <si>
    <t>林业检疫检测</t>
  </si>
  <si>
    <t>防沙治沙</t>
  </si>
  <si>
    <t>林业质量安全</t>
  </si>
  <si>
    <t>林业工程与项目管理</t>
  </si>
  <si>
    <t>林业对外合作与交流</t>
  </si>
  <si>
    <t>林业产业化</t>
  </si>
  <si>
    <t>信息管理（林业）</t>
  </si>
  <si>
    <t>林业政策制定与宣传</t>
  </si>
  <si>
    <t>林业资金审计稽查</t>
  </si>
  <si>
    <t>林区公共支出（林业）</t>
  </si>
  <si>
    <t>林业贷款贴息</t>
  </si>
  <si>
    <t>石油价格改革对林业的补贴</t>
  </si>
  <si>
    <t>森林保险保费补贴</t>
  </si>
  <si>
    <t>林业防灾减灾</t>
  </si>
  <si>
    <t>一般行政管理事务（水利）</t>
  </si>
  <si>
    <t>机关服务（水利）</t>
  </si>
  <si>
    <t>水利行业业务管理</t>
  </si>
  <si>
    <t>水利工程建设（水利）</t>
  </si>
  <si>
    <t>水利工程运行与维护</t>
  </si>
  <si>
    <t>长江黄河等流域管理</t>
  </si>
  <si>
    <t>水利前期工作</t>
  </si>
  <si>
    <t>水利执法监督</t>
  </si>
  <si>
    <t>水土保持（水利）</t>
  </si>
  <si>
    <t>水质监测</t>
  </si>
  <si>
    <t>水文测报</t>
  </si>
  <si>
    <t>防汛</t>
  </si>
  <si>
    <t>抗旱</t>
  </si>
  <si>
    <t>农田水利</t>
  </si>
  <si>
    <t>水利技术推广</t>
  </si>
  <si>
    <t>国际河流治理与管理</t>
  </si>
  <si>
    <t>大中型水库移民后期扶持专项支出</t>
  </si>
  <si>
    <t>水利安全监督</t>
  </si>
  <si>
    <t>水资源费安排的支出</t>
  </si>
  <si>
    <t>砂石资源费支出</t>
  </si>
  <si>
    <t>信息管理（水利）</t>
  </si>
  <si>
    <t>水利建设移民支出</t>
  </si>
  <si>
    <t>农村人畜饮水</t>
  </si>
  <si>
    <t>其他水利支出</t>
  </si>
  <si>
    <t>行政运行（南水北调）</t>
  </si>
  <si>
    <t>一般行政管理事务（南水北调）</t>
  </si>
  <si>
    <t>机关服务（南水北调）</t>
  </si>
  <si>
    <t>南水北调工程建设（南水北调）</t>
  </si>
  <si>
    <t>政策研究与信息管理</t>
  </si>
  <si>
    <t>工程稽查</t>
  </si>
  <si>
    <t>前期工作</t>
  </si>
  <si>
    <t>南水北调技术推广</t>
  </si>
  <si>
    <t>环境、移民及水资源管理与保护</t>
  </si>
  <si>
    <t>其他南水北调支出</t>
  </si>
  <si>
    <t>一般行政管理事务（扶贫）</t>
  </si>
  <si>
    <t>机关服务（扶贫）</t>
  </si>
  <si>
    <t>农村基础设施建设</t>
  </si>
  <si>
    <t>生产发展</t>
  </si>
  <si>
    <t>社会发展</t>
  </si>
  <si>
    <t>扶贫贷款奖补和贴息</t>
  </si>
  <si>
    <t>“三西”农业建设专项补助</t>
  </si>
  <si>
    <t>扶贫事业机构</t>
  </si>
  <si>
    <t>其他扶贫支出</t>
  </si>
  <si>
    <t>机构运行（农业综合开发）</t>
  </si>
  <si>
    <t>土地治理</t>
  </si>
  <si>
    <t>产业化经营</t>
  </si>
  <si>
    <t>科技示范</t>
  </si>
  <si>
    <t>其他农业综合开发支出</t>
  </si>
  <si>
    <t>对村级一事一议的补助</t>
  </si>
  <si>
    <t>国有农场办社会职能改革补助</t>
  </si>
  <si>
    <t>对村民委员会和村党支部的补助</t>
  </si>
  <si>
    <t>对村集体经济组织的补助</t>
  </si>
  <si>
    <t>农村综合改革示范试点补助</t>
  </si>
  <si>
    <t>其他农村综合改革支出</t>
  </si>
  <si>
    <t>支持农村金融机构</t>
  </si>
  <si>
    <t>涉农贷款增量奖励</t>
  </si>
  <si>
    <t>其他金融支农支持</t>
  </si>
  <si>
    <t>棉花目标价格补贴</t>
  </si>
  <si>
    <t>大豆目标价格补贴</t>
  </si>
  <si>
    <t>其他目标价格补贴</t>
  </si>
  <si>
    <t>国有经济结构调整支出（农林水支出）</t>
  </si>
  <si>
    <t>公益性设施投资补助支出（农林水支出）</t>
  </si>
  <si>
    <t>战略性产业发展支出（农林水支出）</t>
  </si>
  <si>
    <t>生态环境保护支出（农林水支出）</t>
  </si>
  <si>
    <t>支持科技进步支出（农林水支出）</t>
  </si>
  <si>
    <t>保障国家经济安全支出（农林水支出）</t>
  </si>
  <si>
    <t>对外投资合作支出（农林水支出）</t>
  </si>
  <si>
    <t>改革成本支出（农林水支出）</t>
  </si>
  <si>
    <t>其他国有资本经营预算支出（农林水支出）</t>
  </si>
  <si>
    <t>化解其他公益性乡村债务支出</t>
  </si>
  <si>
    <t>其他农林水支出</t>
  </si>
  <si>
    <t>一般行政管理事务（公路水路运输）</t>
  </si>
  <si>
    <t>机关服务（公路水路运输）</t>
  </si>
  <si>
    <t>公路新建</t>
  </si>
  <si>
    <t>公路改建</t>
  </si>
  <si>
    <t>公路养护（公路水路运输）</t>
  </si>
  <si>
    <t>特大型桥梁建设</t>
  </si>
  <si>
    <t>公路路政管理</t>
  </si>
  <si>
    <t>公路和运输信息化建设</t>
  </si>
  <si>
    <t>公路和运输安全</t>
  </si>
  <si>
    <t>公路还贷专项</t>
  </si>
  <si>
    <t>公路客货运站（场）建设</t>
  </si>
  <si>
    <t>公路和运输技术标准化建设</t>
  </si>
  <si>
    <t>港口设施（公路水路运输）</t>
  </si>
  <si>
    <t>航道维护</t>
  </si>
  <si>
    <t>安全通信</t>
  </si>
  <si>
    <t>三峡库区通航管理</t>
  </si>
  <si>
    <t>航务管理</t>
  </si>
  <si>
    <t>船舶检验</t>
  </si>
  <si>
    <t>救助打捞</t>
  </si>
  <si>
    <t>内河运输</t>
  </si>
  <si>
    <t>远洋运输</t>
  </si>
  <si>
    <t>海事管理</t>
  </si>
  <si>
    <t>航标事业发展支出</t>
  </si>
  <si>
    <t>水路运输管理支出</t>
  </si>
  <si>
    <t>口岸建设</t>
  </si>
  <si>
    <t>取消政府还贷二级公路收费专项支出</t>
  </si>
  <si>
    <t>其他公路水路运输支出</t>
  </si>
  <si>
    <t>行政运行（铁路运输）</t>
  </si>
  <si>
    <t>一般行政管理事务（铁路运输）</t>
  </si>
  <si>
    <t>机关服务（铁路运输）</t>
  </si>
  <si>
    <t>铁路路网建设</t>
  </si>
  <si>
    <t>铁路还贷专项</t>
  </si>
  <si>
    <t>铁路安全</t>
  </si>
  <si>
    <t>铁路专项运输</t>
  </si>
  <si>
    <t>行业监管</t>
  </si>
  <si>
    <t>其他铁路运输支出</t>
  </si>
  <si>
    <t>行政运行（民用航空运输）</t>
  </si>
  <si>
    <t>一般行政管理事务（民用航空运输）</t>
  </si>
  <si>
    <t>机关服务（民用航空运输）</t>
  </si>
  <si>
    <t>机场建设</t>
  </si>
  <si>
    <t>空管系统建设（民用航空运输）</t>
  </si>
  <si>
    <t>民航还贷专项支出</t>
  </si>
  <si>
    <t>民用航空安全</t>
  </si>
  <si>
    <t>民航专项运输</t>
  </si>
  <si>
    <t>其他民用航空运输支出</t>
  </si>
  <si>
    <t>对城市公交的补贴</t>
  </si>
  <si>
    <t>对农村道路客运的补贴</t>
  </si>
  <si>
    <t>对出租车的补贴</t>
  </si>
  <si>
    <t>石油价格改革补贴其他支出</t>
  </si>
  <si>
    <t>行政运行（邮政业支出）</t>
  </si>
  <si>
    <t>一般行政管理事务（邮政业支出）</t>
  </si>
  <si>
    <t>机关服务（邮政业支出）</t>
  </si>
  <si>
    <t>行业监管（邮政业支出）</t>
  </si>
  <si>
    <t>邮政普遍服务与特殊服务</t>
  </si>
  <si>
    <t>其他邮政业支出</t>
  </si>
  <si>
    <t>车辆购置税用于公路等基础设施建设支出</t>
  </si>
  <si>
    <t>车辆购置税用于农村公路建设支出</t>
  </si>
  <si>
    <t>车辆购置税用于老旧汽车报废更新补贴支出</t>
  </si>
  <si>
    <t>车辆购置税其他支出</t>
  </si>
  <si>
    <t>国有经济结构调整支出（交通运输支出）</t>
  </si>
  <si>
    <t>公益性设施投资补助支出（交通运输支出）</t>
  </si>
  <si>
    <t>战略性产业发展支出（交通运输支出）</t>
  </si>
  <si>
    <t>生态环境保护支出（交通运输支出）</t>
  </si>
  <si>
    <t>支持科技进步支出（交通运输支出）</t>
  </si>
  <si>
    <t>保障国家经济安全支出（交通运输支出）</t>
  </si>
  <si>
    <t>对外投资合作支出（交通运输支出）</t>
  </si>
  <si>
    <t>改革成本支出（交通运输支出）</t>
  </si>
  <si>
    <t>其他国有资本经营预算支出（交通运输支出）</t>
  </si>
  <si>
    <t>公共交通运营补助</t>
  </si>
  <si>
    <t>其他交通运输支出</t>
  </si>
  <si>
    <t>行政运行（资源勘探开发）</t>
  </si>
  <si>
    <t>一般行政管理事务（资源勘探开发）</t>
  </si>
  <si>
    <t>机关服务（资源勘探开发）</t>
  </si>
  <si>
    <t>煤炭勘探开采和洗选</t>
  </si>
  <si>
    <t>石油和天然气勘探开采</t>
  </si>
  <si>
    <t>黑色金属矿勘探和采选</t>
  </si>
  <si>
    <t>有色金属矿勘探和采选</t>
  </si>
  <si>
    <t>非金属矿勘探和采选</t>
  </si>
  <si>
    <t>其他资源勘探业支出</t>
  </si>
  <si>
    <t>行政运行（制造业）</t>
  </si>
  <si>
    <t>一般行政管理事务（制造业）</t>
  </si>
  <si>
    <t>机关服务（制造业）</t>
  </si>
  <si>
    <t>纺织业</t>
  </si>
  <si>
    <t>医药制造业</t>
  </si>
  <si>
    <t>非金属矿物制品业</t>
  </si>
  <si>
    <t>通信设备、计算机及其他电子设备制造业</t>
  </si>
  <si>
    <t>交通运输设备制造业</t>
  </si>
  <si>
    <t>电气机械及器材制造业</t>
  </si>
  <si>
    <t>工艺品及其他制造业</t>
  </si>
  <si>
    <t>石油加工、炼焦及核燃料加工业</t>
  </si>
  <si>
    <t>化学原料及化学制品制造业</t>
  </si>
  <si>
    <t>黑色金属冶炼及压延加工业</t>
  </si>
  <si>
    <t>有色金属冶炼及压延加工业</t>
  </si>
  <si>
    <t>其他制造业支出</t>
  </si>
  <si>
    <t>行政运行（建筑业）</t>
  </si>
  <si>
    <t>一般行政管理事务（建筑业）</t>
  </si>
  <si>
    <t>机关服务（建筑业）</t>
  </si>
  <si>
    <t>其他建筑业支出</t>
  </si>
  <si>
    <t>行政运行（工业和信息产业监管）</t>
  </si>
  <si>
    <t>一般行政管理事务（工业和信息产业监管）</t>
  </si>
  <si>
    <t>机关服务（工业和信息产业监管）</t>
  </si>
  <si>
    <t>战备应急</t>
  </si>
  <si>
    <t>信息安全建设</t>
  </si>
  <si>
    <t>专用通信</t>
  </si>
  <si>
    <t>无线电监管</t>
  </si>
  <si>
    <t>工业和信息产业战略研究与标准制定</t>
  </si>
  <si>
    <t>工业和信息产业支持</t>
  </si>
  <si>
    <t>电子专项工程</t>
  </si>
  <si>
    <t>行业监管（工业和信息产业监管）</t>
  </si>
  <si>
    <t>技术基础研究</t>
  </si>
  <si>
    <t>其他工业和信息产业监管支出</t>
  </si>
  <si>
    <t>一般行政管理事务（安全生产监管）</t>
  </si>
  <si>
    <t>机关服务（安全生产监管）</t>
  </si>
  <si>
    <t>国务院安委会专项</t>
  </si>
  <si>
    <t>安全监管监察专项</t>
  </si>
  <si>
    <t>应急救援支出</t>
  </si>
  <si>
    <t>煤炭安全</t>
  </si>
  <si>
    <t>其他安全生产监管支出</t>
  </si>
  <si>
    <t>行政运行（国有资产监管）</t>
  </si>
  <si>
    <t>一般行政管理事务（国有资产监管）</t>
  </si>
  <si>
    <t>机关服务（国有资产监管）</t>
  </si>
  <si>
    <t>国有企业监事会专项</t>
  </si>
  <si>
    <t>中央企业专项管理</t>
  </si>
  <si>
    <t>其他国有资产监管支出</t>
  </si>
  <si>
    <t>行政运行（支持中小企业发展和管理支出）</t>
  </si>
  <si>
    <t>一般行政管理事务（支持中小企业发展和管理支出）</t>
  </si>
  <si>
    <t>机关服务（支持中小企业发展和管理支出）</t>
  </si>
  <si>
    <t>科技型中小企业技术创新基金</t>
  </si>
  <si>
    <t>中小企业发展专项</t>
  </si>
  <si>
    <t>其他支持中小企业发展和管理支出</t>
  </si>
  <si>
    <t>国有经济结构调整支出（资源勘探电力信息等支出）</t>
  </si>
  <si>
    <t>公益性设施投资补助支出（资源勘探电力信息等支出）</t>
  </si>
  <si>
    <t>战略性产业发展支出（资源勘探电力信息等支出）</t>
  </si>
  <si>
    <t>生态环境保护支出（资源勘探电力信息等支出）</t>
  </si>
  <si>
    <t>支持科技进步支出（资源勘探电力信息等支出）</t>
  </si>
  <si>
    <t>保障国家经济安全支出（资源勘探电力信息等支出）</t>
  </si>
  <si>
    <t>对外投资合作支出（资源勘探电力信息等支出）</t>
  </si>
  <si>
    <t>改革成本支出（资源勘探电力信息等支出）</t>
  </si>
  <si>
    <t>其他国有资本经营预算支出（资源勘探电力信息等支出）</t>
  </si>
  <si>
    <t>黄金事务</t>
  </si>
  <si>
    <t>建设项目贷款贴息</t>
  </si>
  <si>
    <t>技术改造支出</t>
  </si>
  <si>
    <t>中药材扶持资金支出</t>
  </si>
  <si>
    <t>重点产业振兴和技术改造项目贷款贴息</t>
  </si>
  <si>
    <t>其他资源勘探信息等支出</t>
  </si>
  <si>
    <t>一般行政管理事务（商业流通事务）</t>
  </si>
  <si>
    <t>机关服务（商业流通事务）</t>
  </si>
  <si>
    <t>食品流通安全补贴</t>
  </si>
  <si>
    <t>市场监测及信息管理</t>
  </si>
  <si>
    <t>民贸企业补贴</t>
  </si>
  <si>
    <t>民贸民品贷款贴息</t>
  </si>
  <si>
    <t>事业运行（商业流通事务）</t>
  </si>
  <si>
    <t>其他商业流通事务支出</t>
  </si>
  <si>
    <t>一般行政管理事务（旅游业管理与服务支出）</t>
  </si>
  <si>
    <t>机关服务（旅游业管理与服务支出）</t>
  </si>
  <si>
    <t>旅游宣传</t>
  </si>
  <si>
    <t>旅游行业业务管理</t>
  </si>
  <si>
    <t>其他旅游业管理与服务支出</t>
  </si>
  <si>
    <t>行政运行（涉外发展服务支出）</t>
  </si>
  <si>
    <t>一般行政管理事务（涉外发展服务支出）</t>
  </si>
  <si>
    <t>机关服务（涉外发展服务支出）</t>
  </si>
  <si>
    <t>外商投资环境建设补助资金</t>
  </si>
  <si>
    <t>其他涉外发展服务支出</t>
  </si>
  <si>
    <t>国有经济结构调整支出（商业服务业等支出）</t>
  </si>
  <si>
    <t>公益性设施投资补助支出（商业服务业等支出）</t>
  </si>
  <si>
    <t>战略性产业发展支出（商业服务业等支出）</t>
  </si>
  <si>
    <t>生态环境保护支出（商业服务业等支出）</t>
  </si>
  <si>
    <t>支持科技进步支出（商业服务业等支出）</t>
  </si>
  <si>
    <t>保障国家经济安全支出（商业服务业等支出）</t>
  </si>
  <si>
    <t>对外投资合作支出（商业服务业等支出）</t>
  </si>
  <si>
    <t>改革成本支出（商业服务业等支出）</t>
  </si>
  <si>
    <t>其他国有资本经营预算支出（商业服务业等支出）</t>
  </si>
  <si>
    <t>服务业基础设施建设</t>
  </si>
  <si>
    <t>其他商业服务业等支出</t>
  </si>
  <si>
    <t>行政运行（金融部门行政支出）</t>
  </si>
  <si>
    <t>一般行政管理事务（金融部门行政支出）</t>
  </si>
  <si>
    <t>机关服务（金融部门行政支出）</t>
  </si>
  <si>
    <t>安全防卫</t>
  </si>
  <si>
    <t>事业运行（金融部门行政支出）</t>
  </si>
  <si>
    <t>金融部门其他行政支出</t>
  </si>
  <si>
    <t>货币发行</t>
  </si>
  <si>
    <t>金融服务</t>
  </si>
  <si>
    <t>反假币</t>
  </si>
  <si>
    <t>重点金融机构监管</t>
  </si>
  <si>
    <t>金融稽查与案件处理</t>
  </si>
  <si>
    <t>金融行业电子化建设</t>
  </si>
  <si>
    <t>从业人员资格考试</t>
  </si>
  <si>
    <t>反洗钱</t>
  </si>
  <si>
    <t>金融部门其他监管支出</t>
  </si>
  <si>
    <t>政策性银行亏损补贴</t>
  </si>
  <si>
    <t>商业银行贷款贴息</t>
  </si>
  <si>
    <t>补充资本金</t>
  </si>
  <si>
    <t>风险基金补助</t>
  </si>
  <si>
    <t>其他金融发展支出</t>
  </si>
  <si>
    <t>中央银行亏损补贴</t>
  </si>
  <si>
    <t>其他金融调控支出</t>
  </si>
  <si>
    <t>其他金融支出</t>
  </si>
  <si>
    <t>一般公共服务（援助其他地区支出）</t>
  </si>
  <si>
    <t>教育（援助其他地区支出）</t>
  </si>
  <si>
    <t>文化体育与传媒（援助其他地区支出）</t>
  </si>
  <si>
    <t>医疗卫生（援助其他地区支出）</t>
  </si>
  <si>
    <t>节能环保（援助其他地区支出）</t>
  </si>
  <si>
    <t>农业（援助其他地区支出）</t>
  </si>
  <si>
    <t>交通运输（援助其他地区支出）</t>
  </si>
  <si>
    <t>住房保障（援助其他地区支出）</t>
  </si>
  <si>
    <t>其他支出（援助其他地区支出）</t>
  </si>
  <si>
    <t>一般行政管理事务（国土资源事务）</t>
  </si>
  <si>
    <t>机关服务（国土资源事务）</t>
  </si>
  <si>
    <t>国土资源规划及管理</t>
  </si>
  <si>
    <t>土地资源调查</t>
  </si>
  <si>
    <t>土地资源利用与保护</t>
  </si>
  <si>
    <t>国土资源社会公益服务</t>
  </si>
  <si>
    <t>国土资源行业业务管理</t>
  </si>
  <si>
    <t>国土资源调查</t>
  </si>
  <si>
    <t>国土整治</t>
  </si>
  <si>
    <t>地质灾害防治</t>
  </si>
  <si>
    <t>土地资源储备支出</t>
  </si>
  <si>
    <t>地质及矿产资源调查</t>
  </si>
  <si>
    <t>地质矿产资源利用与保护</t>
  </si>
  <si>
    <t>地质转产项目财政贴息</t>
  </si>
  <si>
    <t>国外风险勘查</t>
  </si>
  <si>
    <t>地质勘查基金（周转金）支出</t>
  </si>
  <si>
    <t>矿产资源专项收入安排的支出</t>
  </si>
  <si>
    <t>事业运行（国土资源事务）</t>
  </si>
  <si>
    <t>其他国土资源事务支出</t>
  </si>
  <si>
    <t>行政运行（海洋管理事务）</t>
  </si>
  <si>
    <t>一般行政管理事务（海洋管理事务）</t>
  </si>
  <si>
    <t>机关服务（海洋管理事务）</t>
  </si>
  <si>
    <t>海域使用管理</t>
  </si>
  <si>
    <t>海洋环境保护与监测</t>
  </si>
  <si>
    <t>海洋调查评价</t>
  </si>
  <si>
    <t>海洋权益维护</t>
  </si>
  <si>
    <t>海洋执法监察</t>
  </si>
  <si>
    <t>海洋防灾减灾</t>
  </si>
  <si>
    <t>海洋卫星</t>
  </si>
  <si>
    <t>极地考察</t>
  </si>
  <si>
    <t>海洋矿产资源勘探研究</t>
  </si>
  <si>
    <t>海港航标维护</t>
  </si>
  <si>
    <t>海域使用金支出</t>
  </si>
  <si>
    <t>海水淡化</t>
  </si>
  <si>
    <t>海洋工程排污费支出</t>
  </si>
  <si>
    <t>无居民海岛使用金支出</t>
  </si>
  <si>
    <t>事业运行（海洋管理事务）</t>
  </si>
  <si>
    <t>其他海洋管理事务支出</t>
  </si>
  <si>
    <t>行政运行（测绘事务）</t>
  </si>
  <si>
    <t>一般行政管理事务（测绘事务）</t>
  </si>
  <si>
    <t>机关服务（测绘事务）</t>
  </si>
  <si>
    <t>基础测绘</t>
  </si>
  <si>
    <t>航空摄影</t>
  </si>
  <si>
    <t>测绘工程建设</t>
  </si>
  <si>
    <t>事业运行（测绘事务）</t>
  </si>
  <si>
    <t>其他测绘事务支出</t>
  </si>
  <si>
    <t>行政运行（地震事务）</t>
  </si>
  <si>
    <t>一般行政管理事务（地震事务）</t>
  </si>
  <si>
    <t>机关服务（地震事务）</t>
  </si>
  <si>
    <t>地震监测</t>
  </si>
  <si>
    <t>地震预测预报</t>
  </si>
  <si>
    <t>地震灾害预防</t>
  </si>
  <si>
    <t>地震应急救援</t>
  </si>
  <si>
    <t>地震环境探察</t>
  </si>
  <si>
    <t>防震减灾信息管理</t>
  </si>
  <si>
    <t>防震减灾基础管理</t>
  </si>
  <si>
    <t>地震事业机构</t>
  </si>
  <si>
    <t>其他地震事务支出</t>
  </si>
  <si>
    <t>行政运行（气象事务）</t>
  </si>
  <si>
    <t>一般行政管理事务（气象事务）</t>
  </si>
  <si>
    <t>机关服务（气象事务）</t>
  </si>
  <si>
    <t>气象事业机构</t>
  </si>
  <si>
    <t>气象技术研究应用</t>
  </si>
  <si>
    <t>气象探测</t>
  </si>
  <si>
    <t>气象信息传输及管理</t>
  </si>
  <si>
    <t>气象预报预测</t>
  </si>
  <si>
    <t>气象服务</t>
  </si>
  <si>
    <t>气象装备保障维护</t>
  </si>
  <si>
    <t>气象基础设施建设与维修</t>
  </si>
  <si>
    <t>气象卫星</t>
  </si>
  <si>
    <t>气象法规与标准</t>
  </si>
  <si>
    <t>气象资金审计稽查</t>
  </si>
  <si>
    <t>其他气象事务支出</t>
  </si>
  <si>
    <t>其他国土海洋气象等支出</t>
  </si>
  <si>
    <t>廉租住房</t>
  </si>
  <si>
    <t>沉陷区治理</t>
  </si>
  <si>
    <t>棚户区改造</t>
  </si>
  <si>
    <t>少数民族地区游牧民定居工程</t>
  </si>
  <si>
    <t>农村危房改造</t>
  </si>
  <si>
    <t>公共租赁住房</t>
  </si>
  <si>
    <t>保障性住房租金补贴</t>
  </si>
  <si>
    <t>其他保障性安居工程支出</t>
  </si>
  <si>
    <t>住房公积金</t>
  </si>
  <si>
    <t>提租补贴</t>
  </si>
  <si>
    <t>购房补贴</t>
  </si>
  <si>
    <t>公有住房建设和维修改造支出</t>
  </si>
  <si>
    <t>其他城乡社区住宅支出</t>
  </si>
  <si>
    <t>一般行政管理事务（粮油事务）</t>
  </si>
  <si>
    <t>机关服务（粮油事务）</t>
  </si>
  <si>
    <t>粮食财务与审计支出</t>
  </si>
  <si>
    <t>粮食信息统计</t>
  </si>
  <si>
    <t>粮食专项业务活动</t>
  </si>
  <si>
    <t>国家粮油差价补贴</t>
  </si>
  <si>
    <t>粮食财务挂账利息补贴</t>
  </si>
  <si>
    <t>粮食财务挂账消化款</t>
  </si>
  <si>
    <t>处理陈化粮补贴</t>
  </si>
  <si>
    <t>粮食风险基金</t>
  </si>
  <si>
    <t>粮油市场调控专项资金</t>
  </si>
  <si>
    <t>事业运行（粮油事务）</t>
  </si>
  <si>
    <t>其他粮油事务支出</t>
  </si>
  <si>
    <t>行政运行（物资事务）</t>
  </si>
  <si>
    <t>一般行政管理事务（物资事务）</t>
  </si>
  <si>
    <t>机关服务（物资事务）</t>
  </si>
  <si>
    <t>铁路专用线</t>
  </si>
  <si>
    <t>护库武警和民兵支出</t>
  </si>
  <si>
    <t>物资保管与保养</t>
  </si>
  <si>
    <t>专项贷款利息</t>
  </si>
  <si>
    <t>物资转移</t>
  </si>
  <si>
    <t>物资轮换</t>
  </si>
  <si>
    <t>仓库建设</t>
  </si>
  <si>
    <t>仓库安防</t>
  </si>
  <si>
    <t>事业运行（物资事务）</t>
  </si>
  <si>
    <t>其他物资事务支出</t>
  </si>
  <si>
    <t>石油储备支出</t>
  </si>
  <si>
    <t>国家留成油串换石油储备支出</t>
  </si>
  <si>
    <t>天然铀能源储备</t>
  </si>
  <si>
    <t>煤炭储备</t>
  </si>
  <si>
    <t>其他能源储备</t>
  </si>
  <si>
    <t>储备粮油补贴</t>
  </si>
  <si>
    <t>储备粮油差价补贴</t>
  </si>
  <si>
    <t>储备粮（油）库建设</t>
  </si>
  <si>
    <t>最低收购价政策支出</t>
  </si>
  <si>
    <t>其他粮油储备支出</t>
  </si>
  <si>
    <t>棉花储备</t>
  </si>
  <si>
    <t>食糖储备</t>
  </si>
  <si>
    <t>肉类储备</t>
  </si>
  <si>
    <t>化肥储备</t>
  </si>
  <si>
    <t>农药储备</t>
  </si>
  <si>
    <t>边销茶储备</t>
  </si>
  <si>
    <t>羊毛储备</t>
  </si>
  <si>
    <t>医药储备</t>
  </si>
  <si>
    <t>食盐储备</t>
  </si>
  <si>
    <t>战略物资储备</t>
  </si>
  <si>
    <t>其他重要商品储备支出</t>
  </si>
  <si>
    <t>国内债务还本</t>
  </si>
  <si>
    <t>向外国政府借款还本</t>
  </si>
  <si>
    <t>向国际组织借款还本</t>
  </si>
  <si>
    <t>中央其他国外借款还本</t>
  </si>
  <si>
    <t>地方向外国政府借款还本</t>
  </si>
  <si>
    <t>地方向国际金融组织借款还本</t>
  </si>
  <si>
    <t>国内债务付息</t>
  </si>
  <si>
    <t>中央向外国政府借款付息</t>
  </si>
  <si>
    <t>中央向国际金融组织借款付息</t>
  </si>
  <si>
    <t>地方向外国政府借款付息</t>
  </si>
  <si>
    <t>地方向国际金融组织借款付息</t>
  </si>
  <si>
    <t>中央境外发行主权债券付息</t>
  </si>
  <si>
    <t>中央其他国外借款付息</t>
  </si>
  <si>
    <t>国内债务发行费用</t>
  </si>
  <si>
    <t>国外债务发行费用</t>
  </si>
  <si>
    <t>补充还贷准备金</t>
  </si>
  <si>
    <t>地方政府债券还本</t>
  </si>
  <si>
    <t>地方政府债券付息</t>
  </si>
  <si>
    <t>中央境外发行主权债券还本</t>
  </si>
  <si>
    <t>年初预留</t>
  </si>
  <si>
    <t>国有经济结构调整支出（其他支出）</t>
  </si>
  <si>
    <t>公益性设施投资补助支出（其他支出）</t>
  </si>
  <si>
    <t>战略性产业发展支出（其他支出）</t>
  </si>
  <si>
    <t>生态环境保护支出（其他支出）</t>
  </si>
  <si>
    <t>支持科技进步支出（其他支出）</t>
  </si>
  <si>
    <t>保障国家经济安全支出（其他支出）</t>
  </si>
  <si>
    <t>对外投资合作支出（其他支出）</t>
  </si>
  <si>
    <t>改革成本支出（其他支出）</t>
  </si>
  <si>
    <t>其他国有资本经营预算支出（其他支出）</t>
  </si>
  <si>
    <t>其他支出</t>
  </si>
  <si>
    <t>增值税和消费税税收返还支出</t>
  </si>
  <si>
    <t>所得税基数返还支出</t>
  </si>
  <si>
    <t>成品油价格和税费改革税收返还支出</t>
  </si>
  <si>
    <t>其他税收返还支出</t>
  </si>
  <si>
    <t>体制补助支出</t>
  </si>
  <si>
    <t>均衡性转移支付支出</t>
  </si>
  <si>
    <t>革命老区及民族和边境地区转移支付支出</t>
  </si>
  <si>
    <t>县级基本财力保障机制奖补资金支出</t>
  </si>
  <si>
    <t>结算补助支出</t>
  </si>
  <si>
    <t>体制上解支出</t>
  </si>
  <si>
    <t>出口退税专项上解支出</t>
  </si>
  <si>
    <t>化解债务补助支出</t>
  </si>
  <si>
    <t>资源枯竭型城市转移支付补助支出</t>
  </si>
  <si>
    <t>企业事业单位划转补助支出</t>
  </si>
  <si>
    <t>成品油价格和税费改革转移支付补助支出</t>
  </si>
  <si>
    <t>成品油价格和税费改革专项上解支出</t>
  </si>
  <si>
    <t>基层公检法司转移支付支出</t>
  </si>
  <si>
    <t>义务教育等转移支付支出</t>
  </si>
  <si>
    <t>基本养老保险和低保等转移支付支出</t>
  </si>
  <si>
    <t>新型农村合作医疗等转移支付支出</t>
  </si>
  <si>
    <t>农村综合改革转移支付支出</t>
  </si>
  <si>
    <t>产粮（油）大县奖励资金支出</t>
  </si>
  <si>
    <t>重点生态功能区转移支付支出</t>
  </si>
  <si>
    <t>固定数额补助支出</t>
  </si>
  <si>
    <t>其他一般性转移支付支出</t>
  </si>
  <si>
    <t>一般公共服务（专项转移支付）</t>
  </si>
  <si>
    <t>外交（专项转移支付）</t>
  </si>
  <si>
    <t>国防（专项转移支付）</t>
  </si>
  <si>
    <t>公共安全（专项转移支付）</t>
  </si>
  <si>
    <t>教育（专项转移支付）</t>
  </si>
  <si>
    <t>科学技术（专项转移支付）</t>
  </si>
  <si>
    <t>文化体育与传媒（专项转移支付）</t>
  </si>
  <si>
    <t>社会保障和就业（专项转移支付）</t>
  </si>
  <si>
    <t>医疗卫生（专项转移支付）</t>
  </si>
  <si>
    <t>节能环保（专项转移支付）</t>
  </si>
  <si>
    <t>城乡社区（专项转移支付）</t>
  </si>
  <si>
    <t>农林水（专项转移支付）</t>
  </si>
  <si>
    <t>交通运输（专项转移支付）</t>
  </si>
  <si>
    <t>资源勘探电力信息等（专项转移支付）</t>
  </si>
  <si>
    <t>商业服务业等（专项转移支付）</t>
  </si>
  <si>
    <t>金融（专项转移支付）</t>
  </si>
  <si>
    <t>国土海洋气象等（专项转移支付）</t>
  </si>
  <si>
    <t>住房保障（专项转移支付）</t>
  </si>
  <si>
    <t>粮油物资储备（专项转移支付）</t>
  </si>
  <si>
    <t>专项上解支出</t>
  </si>
  <si>
    <t>其他支出（专项转移支付）</t>
  </si>
  <si>
    <t>公共财政预算调出资金</t>
  </si>
  <si>
    <t>国有资本经营预算调出资金</t>
  </si>
  <si>
    <t>其他调出资金</t>
  </si>
  <si>
    <t>公共财政预算年终结余</t>
  </si>
  <si>
    <t>社会保险基金预算年终结余</t>
  </si>
  <si>
    <t>其他年终结余</t>
  </si>
  <si>
    <t>转贷地方政府债券支出</t>
  </si>
  <si>
    <t>援助其他地区支出（转移性支出）</t>
  </si>
  <si>
    <t>乏燃料运输</t>
  </si>
  <si>
    <t>乏燃料离堆贮存</t>
  </si>
  <si>
    <t>乏燃料后处理</t>
  </si>
  <si>
    <t>高放废物的处理处置</t>
  </si>
  <si>
    <t>乏燃料后处理厂的建设、运行、改造和退役</t>
  </si>
  <si>
    <t>其他乏燃料处理处置基金支出</t>
  </si>
  <si>
    <t>资助国产影片放映</t>
  </si>
  <si>
    <t>资助城市影院</t>
  </si>
  <si>
    <t>资助少数民族电影译制</t>
  </si>
  <si>
    <t>其他国家电影事业发展专项资金支出</t>
  </si>
  <si>
    <t>移民补助（大中型水库移民后期扶持基金支出）</t>
  </si>
  <si>
    <t>基础设施建设和经济发展（大中型水库移民后期扶持基金支出）</t>
  </si>
  <si>
    <t>其他大中型水库移民后期扶持基金支出</t>
  </si>
  <si>
    <t>移民补助（小型水库移民扶助基金支出）</t>
  </si>
  <si>
    <t>基础设施建设和经济发展（小型水库移民扶助基金支出）</t>
  </si>
  <si>
    <t>其他小型水库移民扶助基金支出</t>
  </si>
  <si>
    <t>风力发电补助</t>
  </si>
  <si>
    <t>太阳能发电补助</t>
  </si>
  <si>
    <t>生物质能发电补助</t>
  </si>
  <si>
    <t>其他可再生能源电价附加收入安排的支出</t>
  </si>
  <si>
    <t>回收处理费用补贴</t>
  </si>
  <si>
    <t>信息系统建设（废弃电器电子产品处理基金支出）</t>
  </si>
  <si>
    <t>基金征管经费</t>
  </si>
  <si>
    <t>其他废弃电器电子产品处理基金支出</t>
  </si>
  <si>
    <t>管理费用支出</t>
  </si>
  <si>
    <t>廉租住房支出（政府住房基金支出）</t>
  </si>
  <si>
    <t>公共租赁住房支出（政府住房基金支出）</t>
  </si>
  <si>
    <t>公共租赁住房维护和管理支出</t>
  </si>
  <si>
    <t>保障性住房租金补贴（政府住房基金支出）</t>
  </si>
  <si>
    <t>其他政府住房基金支出</t>
  </si>
  <si>
    <t>征地和拆迁补偿支出（国有土地使用权出让收入安排的支出）</t>
  </si>
  <si>
    <t>土地开发支出（国有土地使用权出让收入安排的支出）</t>
  </si>
  <si>
    <t>城市建设支出</t>
  </si>
  <si>
    <t>农村基础设施建设支出</t>
  </si>
  <si>
    <t>补助被征地农民支出</t>
  </si>
  <si>
    <t>土地出让业务支出</t>
  </si>
  <si>
    <t>廉租住房支出（国有土地使用权出让收入安排的支出）</t>
  </si>
  <si>
    <t>支付破产或改制企业职工安置费</t>
  </si>
  <si>
    <t>棚户区改造支出</t>
  </si>
  <si>
    <t>公共租赁住房支出（国有土地使用权出让收入安排的支出）</t>
  </si>
  <si>
    <t>保障性住房租金补贴（国有土地使用权出让收入安排的支出）</t>
  </si>
  <si>
    <t>其他国有土地使用权出让收入安排的支出</t>
  </si>
  <si>
    <t>城市公共设施（城市公用事业附加安排的支出）</t>
  </si>
  <si>
    <t>城市环境卫生（城市公用事业附加安排的支出）</t>
  </si>
  <si>
    <t>公有房屋（城市公用事业附加安排的支出）</t>
  </si>
  <si>
    <t>城市防洪（城市公用事业附加安排的支出）</t>
  </si>
  <si>
    <t>其他城市公用事业附加安排的支出</t>
  </si>
  <si>
    <t>征地和拆迁补偿支出（国有土地收益基金支出）</t>
  </si>
  <si>
    <t>土地开发支出（国有土地收益基金支出）</t>
  </si>
  <si>
    <t>其他国有土地收益基金支出</t>
  </si>
  <si>
    <t>农业土地开发资金支出</t>
  </si>
  <si>
    <t>耕地开发专项支出</t>
  </si>
  <si>
    <t>基本农田建设和保护支出</t>
  </si>
  <si>
    <t>土地整理支出</t>
  </si>
  <si>
    <t>用于地震灾后恢复重建的支出</t>
  </si>
  <si>
    <t>城市公共设施（城市基础设施配套费安排的支出）</t>
  </si>
  <si>
    <t>城市环境卫生（城市基础设施配套费安排的支出）</t>
  </si>
  <si>
    <t>公有房屋（城市基础设施配套费安排的支出）</t>
  </si>
  <si>
    <t>城市防洪（城市基础设施配套费安排的支出）</t>
  </si>
  <si>
    <t>其他城市基础设施配套费安排的支出</t>
  </si>
  <si>
    <t>开发新菜地工程</t>
  </si>
  <si>
    <t>改造老菜地工程</t>
  </si>
  <si>
    <t>设备购置</t>
  </si>
  <si>
    <t>技术培训与推广</t>
  </si>
  <si>
    <t>其他新菜地开发建设基金支出</t>
  </si>
  <si>
    <t>基础设施建设和经济发展（大中型水库库区基金支出）</t>
  </si>
  <si>
    <t>解决移民遗留问题（大中型水库库区基金支出）</t>
  </si>
  <si>
    <t>库区防护工程维护</t>
  </si>
  <si>
    <t>其他大中型水库库区基金支出</t>
  </si>
  <si>
    <t>基础设施建设和经济发展（三峡水库库区基金支出）</t>
  </si>
  <si>
    <t>解决移民遗留问题（三峡水库库区基金支出）</t>
  </si>
  <si>
    <t>库区维护和管理</t>
  </si>
  <si>
    <t>其他三峡水库库区基金支出</t>
  </si>
  <si>
    <t>南水北调工程建设（南水北调工程基金支出）</t>
  </si>
  <si>
    <t>偿还南水北调工程贷款本息</t>
  </si>
  <si>
    <t>南水北调工程建设（国家重大水利工程建设基金支出）</t>
  </si>
  <si>
    <t>三峡工程后续工作</t>
  </si>
  <si>
    <t>地方重大水利工程建设</t>
  </si>
  <si>
    <t>其他重大水利工程建设基金支出</t>
  </si>
  <si>
    <t>综合治理和生态修复</t>
  </si>
  <si>
    <t>预防保护和监督管理</t>
  </si>
  <si>
    <t>其他水土保持补偿费安排的支出</t>
  </si>
  <si>
    <t>铁路资产变现收入安排的支出</t>
  </si>
  <si>
    <t>公路建设（海南省高等级公路车辆通行附加费安排的支出）</t>
  </si>
  <si>
    <t>公路养护（海南省高等级公路车辆通行附加费安排的支出）</t>
  </si>
  <si>
    <t>公路还贷（海南省高等级公路车辆通行附加费安排的支出）</t>
  </si>
  <si>
    <t>其他海南省高等级公路车辆通行附加费安排的支出</t>
  </si>
  <si>
    <t>公路还贷（车辆通行费安排的支出）</t>
  </si>
  <si>
    <t>政府还贷公路养护</t>
  </si>
  <si>
    <t>政府还贷公路管理</t>
  </si>
  <si>
    <t>其他车辆通行费安排的支出</t>
  </si>
  <si>
    <t>港口设施（港口建设费安排的支出）</t>
  </si>
  <si>
    <t>航道建设和维护</t>
  </si>
  <si>
    <t>航运保障系统建设</t>
  </si>
  <si>
    <t>其他港口建设费安排的支出</t>
  </si>
  <si>
    <t>铁路建设投资</t>
  </si>
  <si>
    <t>购置铁路机车车辆</t>
  </si>
  <si>
    <t>铁路还贷</t>
  </si>
  <si>
    <t>建设项目铺底资金</t>
  </si>
  <si>
    <t>勘测设计</t>
  </si>
  <si>
    <t>注册资本金</t>
  </si>
  <si>
    <t>周转资金</t>
  </si>
  <si>
    <t>其他铁路建设基金支出</t>
  </si>
  <si>
    <t>应急处置费用</t>
  </si>
  <si>
    <t>控制清除污染</t>
  </si>
  <si>
    <t>损失补偿</t>
  </si>
  <si>
    <t>生态恢复</t>
  </si>
  <si>
    <t>监视监测</t>
  </si>
  <si>
    <t>其他船舶油污损害赔偿基金支出</t>
  </si>
  <si>
    <t>民航机场建设</t>
  </si>
  <si>
    <t>空管系统建设（民航发展基金支出）</t>
  </si>
  <si>
    <t>民航安全</t>
  </si>
  <si>
    <t>航线和机场补贴</t>
  </si>
  <si>
    <t>民航科教和信息</t>
  </si>
  <si>
    <t>民航节能减排</t>
  </si>
  <si>
    <t>通用航空发展</t>
  </si>
  <si>
    <t>征管经费</t>
  </si>
  <si>
    <t>其他民航发展基金支出</t>
  </si>
  <si>
    <t>无线电频率占用费安排的支出</t>
  </si>
  <si>
    <t>建设专用设施</t>
  </si>
  <si>
    <t>专用设备购置和维修</t>
  </si>
  <si>
    <t>贷款贴息</t>
  </si>
  <si>
    <t>技术研发与推广</t>
  </si>
  <si>
    <t>宣传</t>
  </si>
  <si>
    <t>其他散装水泥专项资金支出</t>
  </si>
  <si>
    <t>技改贴息和补助</t>
  </si>
  <si>
    <t>技术研发和推广</t>
  </si>
  <si>
    <t>示范项目补贴</t>
  </si>
  <si>
    <t>宣传和培训</t>
  </si>
  <si>
    <t>其他新型墙体材料专项基金支出</t>
  </si>
  <si>
    <t>中央农网还贷资金支出</t>
  </si>
  <si>
    <t>地方农网还贷资金支出</t>
  </si>
  <si>
    <t>其他农网还贷资金支出</t>
  </si>
  <si>
    <t>生态环境治理</t>
  </si>
  <si>
    <t>资源地区转型和接替产业发展</t>
  </si>
  <si>
    <t>解决社会问题</t>
  </si>
  <si>
    <t>其他山西省煤炭可持续发展基金支出</t>
  </si>
  <si>
    <t>920万千瓦变现资产支出</t>
  </si>
  <si>
    <t>647万千瓦变现资产支出</t>
  </si>
  <si>
    <t>宣传促销</t>
  </si>
  <si>
    <t>行业规划</t>
  </si>
  <si>
    <t>旅游事业补助</t>
  </si>
  <si>
    <t>地方旅游开发项目补助</t>
  </si>
  <si>
    <t>其他旅游发展基金支出</t>
  </si>
  <si>
    <t>中央特别国债经营基金支出</t>
  </si>
  <si>
    <t>中央特别国债经营基金财务支出</t>
  </si>
  <si>
    <t>其他政府性基金支出</t>
  </si>
  <si>
    <t>价格调节基金支出</t>
  </si>
  <si>
    <t>福利彩票发行机构的业务费支出</t>
  </si>
  <si>
    <t>体育彩票发行机构的业务费支出</t>
  </si>
  <si>
    <t>福利彩票销售机构的业务费支出</t>
  </si>
  <si>
    <t>体育彩票销售机构的业务费支出</t>
  </si>
  <si>
    <t>彩票兑奖周转金支出</t>
  </si>
  <si>
    <t>彩票发行销售风险基金支出</t>
  </si>
  <si>
    <t>彩票市场调控资金支出</t>
  </si>
  <si>
    <t>其他彩票发行销售机构业务费安排的支出</t>
  </si>
  <si>
    <t>用于补充全国社会保障基金的彩票公益金支出</t>
  </si>
  <si>
    <t xml:space="preserve"> </t>
  </si>
  <si>
    <t>用于社会福利的彩票公益金支出</t>
  </si>
  <si>
    <t>用于体育事业的彩票公益金支出</t>
  </si>
  <si>
    <t>用于教育事业的彩票公益金支出</t>
  </si>
  <si>
    <t>用于红十字事业的彩票公益金支出</t>
  </si>
  <si>
    <t>用于残疾人事业的彩票公益金支出</t>
  </si>
  <si>
    <t>用于文化事业的彩票公益金支出</t>
  </si>
  <si>
    <t>用于扶贫的彩票公益金支出</t>
  </si>
  <si>
    <t>用于法律援助的彩票公益金支出</t>
  </si>
  <si>
    <t>用于城乡医疗救助的彩票公益金支出</t>
  </si>
  <si>
    <t>用于其他社会公益事业的彩票公益金支出</t>
  </si>
  <si>
    <t>烟草企业上缴专项收入安排的支出</t>
  </si>
  <si>
    <t>政府性基金补助支出</t>
  </si>
  <si>
    <t>政府性基金上解支出</t>
  </si>
  <si>
    <t>政府性基金预算调出资金</t>
  </si>
  <si>
    <t>政府性基金年终结余</t>
  </si>
  <si>
    <t>一般公共服务</t>
  </si>
  <si>
    <t>人大事务</t>
  </si>
  <si>
    <t>行政运行</t>
  </si>
  <si>
    <t>一般行政管理事务</t>
  </si>
  <si>
    <t>机关服务</t>
  </si>
  <si>
    <t>代表培训</t>
  </si>
  <si>
    <t>事业运行</t>
  </si>
  <si>
    <t>政协事务</t>
  </si>
  <si>
    <t>参政议政</t>
  </si>
  <si>
    <t>政府办公厅(室)及相关机构事务</t>
  </si>
  <si>
    <t>其他政府办公厅(室)及相关机构事务支出</t>
  </si>
  <si>
    <t>发展与改革事务</t>
  </si>
  <si>
    <t>统计信息事务</t>
  </si>
  <si>
    <t>财政事务</t>
  </si>
  <si>
    <t>信息化建设</t>
  </si>
  <si>
    <t>税收事务</t>
  </si>
  <si>
    <t>审计事务</t>
  </si>
  <si>
    <t>海关事务</t>
  </si>
  <si>
    <t>人力资源事务</t>
  </si>
  <si>
    <t>公务员培训</t>
  </si>
  <si>
    <t>纪检监察事务</t>
  </si>
  <si>
    <t>人口与计划生育事务</t>
  </si>
  <si>
    <t>人口规划与发展战略研究</t>
  </si>
  <si>
    <t>计划生育家庭奖励</t>
  </si>
  <si>
    <t>人口和计划生育统计及抽样调查</t>
  </si>
  <si>
    <t>人口和计划生育信息系统建设</t>
  </si>
  <si>
    <t>计划生育、生殖健康促进工程</t>
  </si>
  <si>
    <t>计划生育免费基本技术服务</t>
  </si>
  <si>
    <t>人口出生性别比综合治理</t>
  </si>
  <si>
    <t>人口和计划生育服务网络建设</t>
  </si>
  <si>
    <t>计划生育避孕药具经费</t>
  </si>
  <si>
    <t>人口和计划生育宣传教育经费</t>
  </si>
  <si>
    <t>流动人口计划生育管理和服务</t>
  </si>
  <si>
    <t>人口和计划生育目标责任制考核</t>
  </si>
  <si>
    <t>其他人口与计划生育事务支出</t>
  </si>
  <si>
    <t>商贸事务</t>
  </si>
  <si>
    <t>知识产权事务</t>
  </si>
  <si>
    <t>工商行政管理事务</t>
  </si>
  <si>
    <t>质量技术监督与检验检疫事务</t>
  </si>
  <si>
    <t>民族事务</t>
  </si>
  <si>
    <t>宗教事务</t>
  </si>
  <si>
    <t>港澳台侨事务</t>
  </si>
  <si>
    <t>档案事务</t>
  </si>
  <si>
    <t>民主党派及工商联事务</t>
  </si>
  <si>
    <t>群众团体事务</t>
  </si>
  <si>
    <t>党委办公厅（室）及相关机构事务</t>
  </si>
  <si>
    <t>专项业务</t>
  </si>
  <si>
    <t>组织事务</t>
  </si>
  <si>
    <t>宣传事务</t>
  </si>
  <si>
    <t>统战事务</t>
  </si>
  <si>
    <t>对外联络事务</t>
  </si>
  <si>
    <t>其他共产党事务支出</t>
  </si>
  <si>
    <t>其他一般公共服务支出(款)</t>
  </si>
  <si>
    <t>其他一般公共服务支出(项)</t>
  </si>
  <si>
    <t>外交</t>
  </si>
  <si>
    <t>外交管理事务</t>
  </si>
  <si>
    <t>驻外机构</t>
  </si>
  <si>
    <t>驻外使领馆(团、处)</t>
  </si>
  <si>
    <t>对外援助</t>
  </si>
  <si>
    <t>国际组织</t>
  </si>
  <si>
    <t>对外合作与交流</t>
  </si>
  <si>
    <t>出国活动</t>
  </si>
  <si>
    <t>招待活动</t>
  </si>
  <si>
    <t>边界勘界联检</t>
  </si>
  <si>
    <t>国防</t>
  </si>
  <si>
    <t>国防动员</t>
  </si>
  <si>
    <t>公共安全</t>
  </si>
  <si>
    <t>武装警察</t>
  </si>
  <si>
    <t>公安</t>
  </si>
  <si>
    <t>网络运行及维护</t>
  </si>
  <si>
    <t>国家安全</t>
  </si>
  <si>
    <t>检察</t>
  </si>
  <si>
    <t>法院</t>
  </si>
  <si>
    <t>司法</t>
  </si>
  <si>
    <t>监狱</t>
  </si>
  <si>
    <t>劳教</t>
  </si>
  <si>
    <t>劳教人员生活</t>
  </si>
  <si>
    <t>劳教人员教育</t>
  </si>
  <si>
    <t>其他劳教支出</t>
  </si>
  <si>
    <t>国家保密</t>
  </si>
  <si>
    <t>缉私警察</t>
  </si>
  <si>
    <t>警服购置</t>
  </si>
  <si>
    <t>教育</t>
  </si>
  <si>
    <t>教育管理事务</t>
  </si>
  <si>
    <t>普通教育</t>
  </si>
  <si>
    <t>职业教育</t>
  </si>
  <si>
    <t>成人教育</t>
  </si>
  <si>
    <t>广播电视教育</t>
  </si>
  <si>
    <t>留学教育</t>
  </si>
  <si>
    <t>特殊教育</t>
  </si>
  <si>
    <t>教师进修及干部继续教育</t>
  </si>
  <si>
    <t>其他教师进修及干部继续教育支出</t>
  </si>
  <si>
    <t>教育费附加安排的支出</t>
  </si>
  <si>
    <t>农村中小学校舍建设</t>
  </si>
  <si>
    <t>农村中小学教学设施</t>
  </si>
  <si>
    <t>城市中小学校舍建设</t>
  </si>
  <si>
    <t>城市中小学教学设施</t>
  </si>
  <si>
    <t>中等职业学校教学设施</t>
  </si>
  <si>
    <t>科学技术</t>
  </si>
  <si>
    <t>科学技术管理事务</t>
  </si>
  <si>
    <t>基础研究</t>
  </si>
  <si>
    <t>机构运行</t>
  </si>
  <si>
    <t>应用研究</t>
  </si>
  <si>
    <t>技术研究与开发</t>
  </si>
  <si>
    <t>科技条件与服务</t>
  </si>
  <si>
    <t>社会科学</t>
  </si>
  <si>
    <t>科学技术普及</t>
  </si>
  <si>
    <t>科技交流与合作</t>
  </si>
  <si>
    <t>文化体育与传媒</t>
  </si>
  <si>
    <t>文化</t>
  </si>
  <si>
    <t>文物</t>
  </si>
  <si>
    <t>体育</t>
  </si>
  <si>
    <t>广播影视</t>
  </si>
  <si>
    <t>广播电视监控</t>
  </si>
  <si>
    <t>新闻出版</t>
  </si>
  <si>
    <t>其他文化体育与传媒支出(款)</t>
  </si>
  <si>
    <t>其他文化体育与传媒支出(项)</t>
  </si>
  <si>
    <t>社会保障和就业</t>
  </si>
  <si>
    <t>人力资源和社会保障管理事务</t>
  </si>
  <si>
    <t>劳动人事争议调解仲裁</t>
  </si>
  <si>
    <t>民政管理事务</t>
  </si>
  <si>
    <t>财政对社会保险基金的补助</t>
  </si>
  <si>
    <t>财政对新型农村社会养老保险基金的补助</t>
  </si>
  <si>
    <t>财政对城镇居民养老保险基金的补助</t>
  </si>
  <si>
    <t>补充全国社会保障基金</t>
  </si>
  <si>
    <t>行政事业单位离退休</t>
  </si>
  <si>
    <t>企业改革补助</t>
  </si>
  <si>
    <t>就业补助</t>
  </si>
  <si>
    <t>抚恤</t>
  </si>
  <si>
    <t>退役安置</t>
  </si>
  <si>
    <t>退伍士兵安置</t>
  </si>
  <si>
    <t>退役士兵教育培训</t>
  </si>
  <si>
    <t>社会福利</t>
  </si>
  <si>
    <t>残疾人事业</t>
  </si>
  <si>
    <t>城市居民最低生活保障</t>
  </si>
  <si>
    <t>城市居民最低生活保障金支出</t>
  </si>
  <si>
    <t>城市居民最低生活保障对象临时补助</t>
  </si>
  <si>
    <t>流浪乞讨人员救助</t>
  </si>
  <si>
    <t>其他城市生活救助支出</t>
  </si>
  <si>
    <t>自然灾害生活救助</t>
  </si>
  <si>
    <t>红十字事业</t>
  </si>
  <si>
    <t>农村最低生活保障</t>
  </si>
  <si>
    <t>农村最低生活保障对象临时补助</t>
  </si>
  <si>
    <t>农村五保供养</t>
  </si>
  <si>
    <t>其他农村生活救助支出</t>
  </si>
  <si>
    <t>补充道路交通事故社会救助基金</t>
  </si>
  <si>
    <t>医疗卫生</t>
  </si>
  <si>
    <t>医疗卫生管理事务</t>
  </si>
  <si>
    <t>其他医疗卫生管理事务支出</t>
  </si>
  <si>
    <t>公立医院</t>
  </si>
  <si>
    <t>中医(民族)医院</t>
  </si>
  <si>
    <t>基层医疗卫生机构</t>
  </si>
  <si>
    <t>公共卫生</t>
  </si>
  <si>
    <t>医疗保障</t>
  </si>
  <si>
    <t>城市医疗救助</t>
  </si>
  <si>
    <t>农村医疗救助</t>
  </si>
  <si>
    <t>中医药</t>
  </si>
  <si>
    <t>中医(民族医)药专项</t>
  </si>
  <si>
    <t>食品和药品监督管理事务</t>
  </si>
  <si>
    <t>保健食品事务</t>
  </si>
  <si>
    <t>其他医疗卫生支出</t>
  </si>
  <si>
    <t>节能环保</t>
  </si>
  <si>
    <t>环境保护管理事务</t>
  </si>
  <si>
    <t>环境监测与监察</t>
  </si>
  <si>
    <t>污染防治</t>
  </si>
  <si>
    <t>自然生态保护</t>
  </si>
  <si>
    <t>湖泊生态环境保护</t>
  </si>
  <si>
    <t>天然林保护</t>
  </si>
  <si>
    <t>职工分流安置</t>
  </si>
  <si>
    <t>职工培训</t>
  </si>
  <si>
    <t>退耕还林</t>
  </si>
  <si>
    <t>粮食折现挂账贴息</t>
  </si>
  <si>
    <t>风沙荒漠治理</t>
  </si>
  <si>
    <t>京津风沙源治理禁牧舍饲粮食折现补助</t>
  </si>
  <si>
    <t>京津风沙源治理禁牧舍饲粮食折现挂账贴息</t>
  </si>
  <si>
    <t>京津风沙源治理禁牧舍饲粮食费用补贴</t>
  </si>
  <si>
    <t>退牧还草</t>
  </si>
  <si>
    <t>退牧还草粮食折现补贴</t>
  </si>
  <si>
    <t>退牧还草粮食费用补贴</t>
  </si>
  <si>
    <t>退牧还草粮食折现挂账贴息</t>
  </si>
  <si>
    <t>能源节能利用</t>
  </si>
  <si>
    <t>污染减排</t>
  </si>
  <si>
    <t>资源综合利用</t>
  </si>
  <si>
    <t>能源管理事务</t>
  </si>
  <si>
    <t>城乡社区事务</t>
  </si>
  <si>
    <t>城乡社区管理事务</t>
  </si>
  <si>
    <t>城乡社区公共设施</t>
  </si>
  <si>
    <t>其他城乡社区事务支出</t>
  </si>
  <si>
    <t>农林水事务</t>
  </si>
  <si>
    <t>农业</t>
  </si>
  <si>
    <t>技术推广与培训</t>
  </si>
  <si>
    <t>灾害救助</t>
  </si>
  <si>
    <t>农业资源保护与利用</t>
  </si>
  <si>
    <t>林业</t>
  </si>
  <si>
    <t>森林培育</t>
  </si>
  <si>
    <t>林业技术推广</t>
  </si>
  <si>
    <t>森林资源监测</t>
  </si>
  <si>
    <t>森林防火</t>
  </si>
  <si>
    <t>林业有害生物防治</t>
  </si>
  <si>
    <t>技能培训</t>
  </si>
  <si>
    <t>信息管理</t>
  </si>
  <si>
    <t>林区公共支出</t>
  </si>
  <si>
    <t>林业救灾</t>
  </si>
  <si>
    <t>水利</t>
  </si>
  <si>
    <t>水利工程建设</t>
  </si>
  <si>
    <t>水土保持</t>
  </si>
  <si>
    <t>水利技术推广和培训</t>
  </si>
  <si>
    <t>三峡建设管理事务</t>
  </si>
  <si>
    <t>南水北调</t>
  </si>
  <si>
    <t>南水北调工程建设</t>
  </si>
  <si>
    <t>南水北调技术推广和培训</t>
  </si>
  <si>
    <t>扶贫</t>
  </si>
  <si>
    <t>农业综合开发</t>
  </si>
  <si>
    <t>农村综合改革</t>
  </si>
  <si>
    <t>对村级一事一议补助</t>
  </si>
  <si>
    <t>实施减轻农业用水负担综合改革补助</t>
  </si>
  <si>
    <t>国有农场分离办社会职能改革补助</t>
  </si>
  <si>
    <t>其他农林水事务支出</t>
  </si>
  <si>
    <t>交通运输</t>
  </si>
  <si>
    <t>公路水路运输</t>
  </si>
  <si>
    <t>公路养护</t>
  </si>
  <si>
    <t>公路客货运站(场)建设</t>
  </si>
  <si>
    <t>港口设施</t>
  </si>
  <si>
    <t>铁路运输</t>
  </si>
  <si>
    <t>民用航空运输</t>
  </si>
  <si>
    <t>空管系统建设</t>
  </si>
  <si>
    <t>民航政策性购机专项支出</t>
  </si>
  <si>
    <t>石油价格改革对交通运输的补贴</t>
  </si>
  <si>
    <t>邮政业支出</t>
  </si>
  <si>
    <t>车辆购置税支出</t>
  </si>
  <si>
    <t>车辆购置税用于地震灾后恢复重建的支出</t>
  </si>
  <si>
    <t>资源勘探电力信息等事务</t>
  </si>
  <si>
    <t>资源勘探开发和服务支出</t>
  </si>
  <si>
    <t>制造业</t>
  </si>
  <si>
    <t>建筑业</t>
  </si>
  <si>
    <t>电力监管支出</t>
  </si>
  <si>
    <t>电力监管</t>
  </si>
  <si>
    <t>电力稽查</t>
  </si>
  <si>
    <t>争议调节</t>
  </si>
  <si>
    <t>安全事故调查</t>
  </si>
  <si>
    <t>电力市场建设</t>
  </si>
  <si>
    <t>电力输送改革试点</t>
  </si>
  <si>
    <t>信息系统建设</t>
  </si>
  <si>
    <t>其他电力监管支出</t>
  </si>
  <si>
    <t>工业和信息产业监管支出</t>
  </si>
  <si>
    <t>军工电子</t>
  </si>
  <si>
    <t>安全生产监管</t>
  </si>
  <si>
    <t>国有资产监管</t>
  </si>
  <si>
    <t>支持中小企业发展和管理支出</t>
  </si>
  <si>
    <t>其他资源勘探电力信息等事务支出(款)</t>
  </si>
  <si>
    <t>其他资源勘探电力信息等事务支出(项)</t>
  </si>
  <si>
    <t>商业服务业等事务</t>
  </si>
  <si>
    <t>商业流通事务</t>
  </si>
  <si>
    <t>民贸网点贷款贴息</t>
  </si>
  <si>
    <t>旅游业管理与服务支出</t>
  </si>
  <si>
    <t>涉外发展服务支出</t>
  </si>
  <si>
    <t>其他商业服务业等事务支出(款)</t>
  </si>
  <si>
    <t>其他商业服务业等事务支出(项)</t>
  </si>
  <si>
    <t>金融监管等事务支出</t>
  </si>
  <si>
    <t>金融部门行政支出</t>
  </si>
  <si>
    <t>金融部门监管支出</t>
  </si>
  <si>
    <t>反洗钱及反假币</t>
  </si>
  <si>
    <t>金融发展支出</t>
  </si>
  <si>
    <t>金融调控支出</t>
  </si>
  <si>
    <t>农村金融发展支出</t>
  </si>
  <si>
    <t>金融机构涉农贷款增量奖励支出</t>
  </si>
  <si>
    <t>农村金融机构定向费用补贴支出</t>
  </si>
  <si>
    <t>其他农村金融发展支出</t>
  </si>
  <si>
    <t>其他金融监管等事务支出</t>
  </si>
  <si>
    <t>地震灾后恢复重建支出</t>
  </si>
  <si>
    <t>倒塌毁损民房恢复重建</t>
  </si>
  <si>
    <t>农村居民住宅恢复重建</t>
  </si>
  <si>
    <t>城镇居民住宅恢复重建</t>
  </si>
  <si>
    <t>基础设施恢复重建</t>
  </si>
  <si>
    <t>公路</t>
  </si>
  <si>
    <t>桥梁</t>
  </si>
  <si>
    <t>铁路路网</t>
  </si>
  <si>
    <t>机场</t>
  </si>
  <si>
    <t>水运港口设施</t>
  </si>
  <si>
    <t>运政设施</t>
  </si>
  <si>
    <t>邮政设施</t>
  </si>
  <si>
    <t>水利工程</t>
  </si>
  <si>
    <t>供水</t>
  </si>
  <si>
    <t>供气</t>
  </si>
  <si>
    <t>市政道路、桥梁</t>
  </si>
  <si>
    <t>排水管道</t>
  </si>
  <si>
    <t>污水处理设施</t>
  </si>
  <si>
    <t>公交设施</t>
  </si>
  <si>
    <t>其他基础设施恢复重建支出</t>
  </si>
  <si>
    <t>公益服务设施恢复重建</t>
  </si>
  <si>
    <t>学校和其他教育设施</t>
  </si>
  <si>
    <t>医院及其他医疗卫生食品药品监管设施</t>
  </si>
  <si>
    <t>科研院所科普场馆及其他科研科普设施</t>
  </si>
  <si>
    <t>文化馆图书馆及其他文化设施</t>
  </si>
  <si>
    <t>文物事业单位博物馆及其附属设施</t>
  </si>
  <si>
    <t>广播电视台(站)及其他广播影视设施</t>
  </si>
  <si>
    <t>体育场馆及其他体育设施</t>
  </si>
  <si>
    <t>儿童福利院及其他社会保障和社会福利设施</t>
  </si>
  <si>
    <t>环境保护事业单位及环保设施</t>
  </si>
  <si>
    <t>人口和计划生育事业单位及设施</t>
  </si>
  <si>
    <t>档案事业单位及设施</t>
  </si>
  <si>
    <t>地震事业单位及设施</t>
  </si>
  <si>
    <t>其他公益服务事业单位及设施</t>
  </si>
  <si>
    <t>农业林业恢复生产和重建</t>
  </si>
  <si>
    <t>农业生产资料补助</t>
  </si>
  <si>
    <t>损毁土地整理</t>
  </si>
  <si>
    <t>农田水利设施恢复重建</t>
  </si>
  <si>
    <t>规模化种养殖棚舍池恢复重建</t>
  </si>
  <si>
    <t>良种繁育设施恢复重建</t>
  </si>
  <si>
    <t>农林推广和服务设施恢复重建</t>
  </si>
  <si>
    <t>森林防火设施恢复重建</t>
  </si>
  <si>
    <t>受损林木恢复</t>
  </si>
  <si>
    <t>其他农业林业恢复生产和重建支出</t>
  </si>
  <si>
    <t>工商企业恢复生产和重建</t>
  </si>
  <si>
    <t>项目投资补助</t>
  </si>
  <si>
    <t>注入资本金</t>
  </si>
  <si>
    <t>其他工商企业恢复生产和重建支出</t>
  </si>
  <si>
    <t>党政机关恢复重建</t>
  </si>
  <si>
    <t>一般公共服务机关恢复重建支出</t>
  </si>
  <si>
    <t>公共安全机构恢复重建支出</t>
  </si>
  <si>
    <t>教育管理机构恢复重建支出</t>
  </si>
  <si>
    <t>科学技术管理机构恢复重建支出</t>
  </si>
  <si>
    <t>文化体育与传媒管理机构恢复重建支出</t>
  </si>
  <si>
    <t>社会保障和就业管理机构恢复重建支出</t>
  </si>
  <si>
    <t>医疗卫生及食品药品监督管理机构恢复重建支出</t>
  </si>
  <si>
    <t>环境保护管理机构恢复重建支出</t>
  </si>
  <si>
    <t>农林水管理机构恢复重建支出</t>
  </si>
  <si>
    <t>其他党政机关恢复重建支出</t>
  </si>
  <si>
    <t>军队武警恢复重建支出</t>
  </si>
  <si>
    <t>军队恢复重建支出</t>
  </si>
  <si>
    <t>武警恢复重建支出</t>
  </si>
  <si>
    <t>其他恢复重建支出</t>
  </si>
  <si>
    <t>震后地质灾害治理支出</t>
  </si>
  <si>
    <t>援助其他地区支出</t>
  </si>
  <si>
    <t>住房保障</t>
  </si>
  <si>
    <t>国土资源气象等事务</t>
  </si>
  <si>
    <t>国土资源事务</t>
  </si>
  <si>
    <t>地质勘查基金(周转金)支出</t>
  </si>
  <si>
    <t>海洋管理事务</t>
  </si>
  <si>
    <t>测绘事务</t>
  </si>
  <si>
    <t>地震事务</t>
  </si>
  <si>
    <t>地震台站、台网</t>
  </si>
  <si>
    <t>地震流动观测</t>
  </si>
  <si>
    <t>地震信息传输及管理</t>
  </si>
  <si>
    <t>震情跟踪</t>
  </si>
  <si>
    <t>地震预报预测</t>
  </si>
  <si>
    <t>地震技术应用与培训</t>
  </si>
  <si>
    <t>气象事务</t>
  </si>
  <si>
    <t>气象技术研究应用与培训</t>
  </si>
  <si>
    <t>气象台站建设与运行保障</t>
  </si>
  <si>
    <t>其他国土资源气象等事务支出</t>
  </si>
  <si>
    <t>住房保障支出</t>
  </si>
  <si>
    <t>保障性安居工程支出</t>
  </si>
  <si>
    <t>住房改革支出</t>
  </si>
  <si>
    <t>城乡社区住宅</t>
  </si>
  <si>
    <t>粮油物资储备事务</t>
  </si>
  <si>
    <t>粮油事务</t>
  </si>
  <si>
    <t>物资事务</t>
  </si>
  <si>
    <t>能源储备</t>
  </si>
  <si>
    <t>公共财政预算石油储备支出</t>
  </si>
  <si>
    <t>粮油储备</t>
  </si>
  <si>
    <t>储备粮油补贴支出</t>
  </si>
  <si>
    <t>重要商品储备</t>
  </si>
  <si>
    <t>债务付息支出</t>
  </si>
  <si>
    <t>国外债务付息</t>
  </si>
  <si>
    <t>国内外债务发行</t>
  </si>
  <si>
    <t>其他支出(类)</t>
  </si>
  <si>
    <t>汶川地震捐赠支出</t>
  </si>
  <si>
    <t>地震灾后恢复重建捐赠支出</t>
  </si>
  <si>
    <t>其他捐赠支出</t>
  </si>
  <si>
    <t>其他支出(款)</t>
  </si>
  <si>
    <t>其他支出(项)</t>
  </si>
  <si>
    <t/>
  </si>
  <si>
    <t>政府性基金预算支出合计</t>
  </si>
  <si>
    <t>地方教育附加安排的支出</t>
  </si>
  <si>
    <t>其他地方教育附加安排的支出</t>
  </si>
  <si>
    <t>核电站乏燃料处理处置基金支出</t>
  </si>
  <si>
    <t>乏燃料处理厂的建设、运行、改造和退役</t>
  </si>
  <si>
    <t>文化事业建设费安排的支出</t>
  </si>
  <si>
    <t>精神文明建设</t>
  </si>
  <si>
    <t>人才培训教学</t>
  </si>
  <si>
    <t>文化创作</t>
  </si>
  <si>
    <t>文化事业单位补助</t>
  </si>
  <si>
    <t>爱国主义教育基地</t>
  </si>
  <si>
    <t>其他文化事业建设费安排的支出</t>
  </si>
  <si>
    <t>国家电影事业发展专项资金支出</t>
  </si>
  <si>
    <t>大中型水库移民后期扶持基金支出</t>
  </si>
  <si>
    <t>移民补助</t>
  </si>
  <si>
    <t>基础设施建设和经济发展</t>
  </si>
  <si>
    <t>小型水库移民扶助基金支出</t>
  </si>
  <si>
    <t>残疾人就业保障金支出</t>
  </si>
  <si>
    <t>就业和培训</t>
  </si>
  <si>
    <t>职业康复</t>
  </si>
  <si>
    <t>扶持农村残疾人生产</t>
  </si>
  <si>
    <t>奖励残疾人就业单位</t>
  </si>
  <si>
    <t>其他残疾人就业保障金支出</t>
  </si>
  <si>
    <t>可再生能源电价附加收入安排的支出</t>
  </si>
  <si>
    <t>废弃电器电子产品处理基金支出</t>
  </si>
  <si>
    <t>政府住房基金支出</t>
  </si>
  <si>
    <t>廉租住房支出</t>
  </si>
  <si>
    <t>廉租住房维护和管理支出</t>
  </si>
  <si>
    <t>公共租赁住房支出</t>
  </si>
  <si>
    <t>国有土地使用权出让收入安排的支出</t>
  </si>
  <si>
    <t>征地和拆迁补偿支出</t>
  </si>
  <si>
    <t>土地开发支出</t>
  </si>
  <si>
    <t>教育资金安排的支出</t>
  </si>
  <si>
    <t>农田水利建设资金安排的支出</t>
  </si>
  <si>
    <t>城市公用事业附加安排的支出</t>
  </si>
  <si>
    <t>城市公共设施</t>
  </si>
  <si>
    <t>城市环境卫生</t>
  </si>
  <si>
    <t>公有房屋</t>
  </si>
  <si>
    <t>城市防洪</t>
  </si>
  <si>
    <t>国有土地收益基金支出</t>
  </si>
  <si>
    <t>新增建设用地土地有偿使用费安排的支出</t>
  </si>
  <si>
    <t>城市基础设施配套费安排的支出</t>
  </si>
  <si>
    <t>新菜地开发建设基金支出</t>
  </si>
  <si>
    <t>育林基金支出</t>
  </si>
  <si>
    <t>其他育林基金支出</t>
  </si>
  <si>
    <t>森林植被恢复费安排的支出</t>
  </si>
  <si>
    <t>林地调查规划设计</t>
  </si>
  <si>
    <t>林地整理</t>
  </si>
  <si>
    <t>森林资源管护</t>
  </si>
  <si>
    <t>其他森林植被恢复费安排的支出</t>
  </si>
  <si>
    <t>中央水利建设基金支出</t>
  </si>
  <si>
    <t>水利工程维护</t>
  </si>
  <si>
    <t>防洪工程含应急度汛</t>
  </si>
  <si>
    <t>其他中央水利建设基金支出</t>
  </si>
  <si>
    <t>地方水利建设基金支出</t>
  </si>
  <si>
    <t>其他地方水利建设基金支出</t>
  </si>
  <si>
    <t>大中型水库库区基金支出</t>
  </si>
  <si>
    <t>解决移民遗留问题</t>
  </si>
  <si>
    <t>三峡水库库区基金支出</t>
  </si>
  <si>
    <t>南水北调工程基金支出</t>
  </si>
  <si>
    <t>国家重大水利工程建设基金支出</t>
  </si>
  <si>
    <t>船舶港务费安排的支出</t>
  </si>
  <si>
    <t>长江口航道维护支出</t>
  </si>
  <si>
    <t>海南省高等级公路车辆通行附加费安排的支出</t>
  </si>
  <si>
    <t>公路建设</t>
  </si>
  <si>
    <t>公路还贷</t>
  </si>
  <si>
    <t>转让政府还贷道路收费权收入安排的支出</t>
  </si>
  <si>
    <t>其他转让政府还贷道路收费权收入安排的支出</t>
  </si>
  <si>
    <t>车辆通行费安排的支出</t>
  </si>
  <si>
    <t>港口建设费安排的支出</t>
  </si>
  <si>
    <t>铁路建设基金支出</t>
  </si>
  <si>
    <t>船舶油污损害赔偿基金支出</t>
  </si>
  <si>
    <t>民航发展基金支出</t>
  </si>
  <si>
    <t>散装水泥专项资金支出</t>
  </si>
  <si>
    <t>新型墙体材料专项基金支出</t>
  </si>
  <si>
    <t>农网还贷资金支出</t>
  </si>
  <si>
    <t>山西省煤炭可持续发展基金支出</t>
  </si>
  <si>
    <t>电力改革预留资产变现收入安排的支出</t>
  </si>
  <si>
    <t>旅游发展基金支出</t>
  </si>
  <si>
    <t>彩票公益金安排的支出</t>
  </si>
  <si>
    <t>用于城市医疗救助的彩票公益金支出</t>
  </si>
  <si>
    <t>用于农村医疗救助的彩票公益金支出</t>
  </si>
  <si>
    <t>国有资本经营预算支出合计</t>
  </si>
  <si>
    <t>国有资本经营预算支出</t>
  </si>
  <si>
    <t>国有经济结构调整支出</t>
  </si>
  <si>
    <t>重点项目支出</t>
  </si>
  <si>
    <t>产业升级与发展支出</t>
  </si>
  <si>
    <t>境外投资及对外经济技术合作支出</t>
  </si>
  <si>
    <t>困难企业职工补助支出</t>
  </si>
  <si>
    <t>其他国有资本经营预算支出</t>
  </si>
  <si>
    <t>国有资本经营预算补充基金支出</t>
  </si>
  <si>
    <t>国有资本经营预算补助项目支出</t>
  </si>
  <si>
    <t>国有资本经营预算注入资本金</t>
  </si>
  <si>
    <t>国有资本经营预算安排的贷款贴息</t>
  </si>
  <si>
    <t>国有资本经营预算安排的其他支出</t>
  </si>
  <si>
    <t>转移性支出</t>
  </si>
  <si>
    <t>调出资金</t>
  </si>
  <si>
    <t>债务还本支出合计</t>
  </si>
  <si>
    <t>向国家银行借款还本</t>
  </si>
  <si>
    <t>其他国内借款还本</t>
  </si>
  <si>
    <t>地方向国外借款还本</t>
  </si>
  <si>
    <t>财政对城乡居民基本养老保险基金的补助</t>
    <phoneticPr fontId="2" type="noConversion"/>
  </si>
  <si>
    <t>对机关事业单位基本养老保险基金的补助</t>
    <phoneticPr fontId="2" type="noConversion"/>
  </si>
  <si>
    <t>预备费</t>
    <phoneticPr fontId="2" type="noConversion"/>
  </si>
  <si>
    <t>对机关事业单位基本养老保险基金的补助</t>
  </si>
  <si>
    <t>60</t>
  </si>
  <si>
    <t>14</t>
  </si>
  <si>
    <t>19</t>
  </si>
  <si>
    <t>25</t>
  </si>
  <si>
    <t>优抚对象医疗补助</t>
    <phoneticPr fontId="2" type="noConversion"/>
  </si>
  <si>
    <t>城乡医疗救助</t>
    <phoneticPr fontId="2" type="noConversion"/>
  </si>
  <si>
    <t>2011599-其他工商行政管理事务支出</t>
  </si>
  <si>
    <t>2019999-其他一般公共服务支出</t>
  </si>
  <si>
    <t>2050204-高中教育</t>
  </si>
  <si>
    <t>2050299-其他普通教育支出</t>
  </si>
  <si>
    <t>2050305-高等职业教育</t>
  </si>
  <si>
    <t>2070109-群众文化</t>
  </si>
  <si>
    <t>2070404-广播</t>
  </si>
  <si>
    <t>2070499-其他广播影视支出</t>
  </si>
  <si>
    <t>2079999-其他文化体育与传媒支出</t>
  </si>
  <si>
    <t>2080507-对机关事业单位基本养老保险基金的补助</t>
  </si>
  <si>
    <t>2080799-其他就业补助支出</t>
  </si>
  <si>
    <t>2080899-其他优抚支出</t>
  </si>
  <si>
    <t>2081105-残疾人就业和扶贫</t>
  </si>
  <si>
    <t>2081199-其他残疾人事业支出</t>
  </si>
  <si>
    <t>2081902-农村最低生活保障金支出</t>
  </si>
  <si>
    <t>2082502-其他农村生活救助</t>
  </si>
  <si>
    <t>2082602-财政对城乡居民基本养老保险基金的补助</t>
  </si>
  <si>
    <t>2100299-其他公立医院支出</t>
  </si>
  <si>
    <t>2100399-其他基层医疗卫生机构支出</t>
  </si>
  <si>
    <t>2100408-基本公共卫生服务</t>
  </si>
  <si>
    <t>2100499-其他公共卫生支出</t>
  </si>
  <si>
    <t>2100601-中医（民族医）药专项</t>
  </si>
  <si>
    <t>2100799-其他计划生育事务支出</t>
  </si>
  <si>
    <t>2101301-城乡医疗救助</t>
  </si>
  <si>
    <t>2101401-优抚对象医疗补助</t>
  </si>
  <si>
    <t>2110299-其他环境监测与监察支出</t>
  </si>
  <si>
    <t>2110402-农村环境保护</t>
  </si>
  <si>
    <t>2110502-社会保险补助</t>
  </si>
  <si>
    <t>2110503-政策性社会性支出补助</t>
  </si>
  <si>
    <t>2111103-减排专项支出</t>
  </si>
  <si>
    <t>2130109-农产品质量安全</t>
  </si>
  <si>
    <t>2130122-农业生产资料与技术补贴</t>
  </si>
  <si>
    <t>2130124-农业组织化与产业化经营</t>
  </si>
  <si>
    <t>2130135-农业资源保护修复与利用</t>
  </si>
  <si>
    <t>2130209-森林生态效益补偿</t>
  </si>
  <si>
    <t>2130399-其他水利支出</t>
  </si>
  <si>
    <t>2140602-车辆购置税用于农村公路建设支出</t>
  </si>
  <si>
    <t>2160299-其他商业流通事务支出</t>
  </si>
  <si>
    <t>2200110-国土整治</t>
  </si>
  <si>
    <t>2210107-保障性住房租金补贴</t>
  </si>
  <si>
    <t>2210399-其他城乡社区住宅支出</t>
  </si>
  <si>
    <t>2296013-用于城乡医疗救助的彩票公益金支出</t>
  </si>
  <si>
    <t>省级易地扶贫搬迁</t>
  </si>
  <si>
    <t>农村危旧房改造资金</t>
  </si>
  <si>
    <t>2110399-其他污染防治支出</t>
  </si>
  <si>
    <t>2130599-其他扶贫支出</t>
  </si>
  <si>
    <t>2160699-其他涉外发展服务支出</t>
  </si>
  <si>
    <t>2210105-农村危房改造</t>
  </si>
  <si>
    <t>功能科目及名称</t>
  </si>
  <si>
    <t>单位名称</t>
  </si>
  <si>
    <t>人员经费</t>
    <phoneticPr fontId="2" type="noConversion"/>
  </si>
  <si>
    <t>运转经费</t>
    <phoneticPr fontId="2" type="noConversion"/>
  </si>
  <si>
    <t>专项业务费</t>
    <phoneticPr fontId="2" type="noConversion"/>
  </si>
  <si>
    <t>既定用途一般性转移支付</t>
  </si>
  <si>
    <t>既定用途一般性转移支付</t>
    <phoneticPr fontId="2" type="noConversion"/>
  </si>
  <si>
    <t>提前下达专项转移支付</t>
  </si>
  <si>
    <t>提前下达专项转移支付</t>
    <phoneticPr fontId="2" type="noConversion"/>
  </si>
  <si>
    <t>上年结转结余专项</t>
  </si>
  <si>
    <t>上年结转结余专项</t>
    <phoneticPr fontId="2" type="noConversion"/>
  </si>
  <si>
    <t>小计</t>
    <phoneticPr fontId="2" type="noConversion"/>
  </si>
  <si>
    <t>单位名称</t>
    <phoneticPr fontId="2" type="noConversion"/>
  </si>
  <si>
    <t>支出功能科目（类）</t>
    <phoneticPr fontId="2" type="noConversion"/>
  </si>
  <si>
    <t>支出功能科目（款）</t>
    <phoneticPr fontId="2" type="noConversion"/>
  </si>
  <si>
    <t>支出功能科目</t>
    <phoneticPr fontId="2" type="noConversion"/>
  </si>
  <si>
    <t>功能科目名称</t>
    <phoneticPr fontId="2" type="noConversion"/>
  </si>
  <si>
    <t>功能科目及名称</t>
    <phoneticPr fontId="2" type="noConversion"/>
  </si>
  <si>
    <t>工商质监局</t>
    <phoneticPr fontId="2" type="noConversion"/>
  </si>
  <si>
    <t>县委办</t>
    <phoneticPr fontId="2" type="noConversion"/>
  </si>
  <si>
    <t>机关工委</t>
    <phoneticPr fontId="2" type="noConversion"/>
  </si>
  <si>
    <t>卫计局</t>
    <phoneticPr fontId="2" type="noConversion"/>
  </si>
  <si>
    <t>玛艾社区卫生服务中心</t>
    <phoneticPr fontId="2" type="noConversion"/>
  </si>
  <si>
    <t>西仓镇卫生院</t>
    <phoneticPr fontId="2" type="noConversion"/>
  </si>
  <si>
    <t>郎木寺镇卫生院</t>
    <phoneticPr fontId="2" type="noConversion"/>
  </si>
  <si>
    <t>双岔镇卫生院</t>
    <phoneticPr fontId="2" type="noConversion"/>
  </si>
  <si>
    <t>尕海乡卫生院</t>
    <phoneticPr fontId="2" type="noConversion"/>
  </si>
  <si>
    <t>拉仁关乡卫生院</t>
    <phoneticPr fontId="2" type="noConversion"/>
  </si>
  <si>
    <t>阿拉乡卫生院</t>
    <phoneticPr fontId="2" type="noConversion"/>
  </si>
  <si>
    <t>草原监理站</t>
    <phoneticPr fontId="2" type="noConversion"/>
  </si>
  <si>
    <t>农牧林业局</t>
    <phoneticPr fontId="2" type="noConversion"/>
  </si>
  <si>
    <t>则岔旅游稽查大队</t>
    <phoneticPr fontId="2" type="noConversion"/>
  </si>
  <si>
    <t>05</t>
    <phoneticPr fontId="2" type="noConversion"/>
  </si>
  <si>
    <t>03</t>
    <phoneticPr fontId="2" type="noConversion"/>
  </si>
  <si>
    <t>06</t>
    <phoneticPr fontId="2" type="noConversion"/>
  </si>
  <si>
    <t>01</t>
    <phoneticPr fontId="2" type="noConversion"/>
  </si>
  <si>
    <t>城乡居民基本养老保险省级资金</t>
  </si>
  <si>
    <t>城乡居民基本养老保险省级资金</t>
    <phoneticPr fontId="2" type="noConversion"/>
  </si>
  <si>
    <t>机关事业单位养老保险中央补助</t>
  </si>
  <si>
    <t>机关事业单位养老保险中央补助</t>
    <phoneticPr fontId="2" type="noConversion"/>
  </si>
  <si>
    <t>财政专项扶贫资金</t>
  </si>
  <si>
    <t>财政专项扶贫资金</t>
    <phoneticPr fontId="2" type="noConversion"/>
  </si>
  <si>
    <t>财政专项扶贫资金（少数民族发展资金）</t>
  </si>
  <si>
    <t>财政专项扶贫资金（少数民族发展资金）</t>
    <phoneticPr fontId="2" type="noConversion"/>
  </si>
  <si>
    <t>财政专项扶贫资金（以工代赈资金）</t>
  </si>
  <si>
    <t>财政专项扶贫资金（以工代赈资金）</t>
    <phoneticPr fontId="2" type="noConversion"/>
  </si>
  <si>
    <t>特色产业发展工程贷款担保体系建设奖补资金</t>
  </si>
  <si>
    <t>特色产业发展工程贷款担保体系建设奖补资金</t>
    <phoneticPr fontId="2" type="noConversion"/>
  </si>
  <si>
    <t>城乡医疗救助补助资金</t>
  </si>
  <si>
    <t>城乡医疗救助补助资金</t>
    <phoneticPr fontId="2" type="noConversion"/>
  </si>
  <si>
    <t>中央农村环境整治资金</t>
  </si>
  <si>
    <t>中央农村环境整治资金</t>
    <phoneticPr fontId="2" type="noConversion"/>
  </si>
  <si>
    <t>贫困县环境综合整治和规模化畜禽养殖减排项目</t>
  </si>
  <si>
    <t>贫困县环境综合整治和规模化畜禽养殖减排项目</t>
    <phoneticPr fontId="2" type="noConversion"/>
  </si>
  <si>
    <t>中央土地整治工作专项资金</t>
  </si>
  <si>
    <t>中央土地整治工作专项资金</t>
    <phoneticPr fontId="2" type="noConversion"/>
  </si>
  <si>
    <t>车辆购置税收入补助地方资金</t>
  </si>
  <si>
    <t>车辆购置税收入补助地方资金</t>
    <phoneticPr fontId="2" type="noConversion"/>
  </si>
  <si>
    <t>外经贸发展资金（电子商务）</t>
  </si>
  <si>
    <t>外经贸发展资金（电子商务）</t>
    <phoneticPr fontId="2" type="noConversion"/>
  </si>
  <si>
    <t>中央水利发展资金</t>
  </si>
  <si>
    <t>中央水利发展资金</t>
    <phoneticPr fontId="2" type="noConversion"/>
  </si>
  <si>
    <t>省级农民合作社示范项目资金</t>
  </si>
  <si>
    <t>省级农民合作社示范项目资金</t>
    <phoneticPr fontId="2" type="noConversion"/>
  </si>
  <si>
    <t>农村土地承包经营权流转以奖代补资金</t>
  </si>
  <si>
    <t>农村土地承包经营权流转以奖代补资金</t>
    <phoneticPr fontId="2" type="noConversion"/>
  </si>
  <si>
    <t>农机购置补贴资金</t>
  </si>
  <si>
    <t>农机购置补贴资金</t>
    <phoneticPr fontId="2" type="noConversion"/>
  </si>
  <si>
    <t>省级农机购置补贴资金</t>
  </si>
  <si>
    <t>省级农机购置补贴资金</t>
    <phoneticPr fontId="2" type="noConversion"/>
  </si>
  <si>
    <t>新一轮草原生态保护补奖资金</t>
  </si>
  <si>
    <t>新一轮草原生态保护补奖资金</t>
    <phoneticPr fontId="2" type="noConversion"/>
  </si>
  <si>
    <t>中央财政林业改革发展资金</t>
  </si>
  <si>
    <t>农产品质量安全监管及追溯体系建设资金</t>
  </si>
  <si>
    <t>农产品质量安全监管及追溯体系建设资金</t>
    <phoneticPr fontId="2" type="noConversion"/>
  </si>
  <si>
    <t>草原灾害防治补助资金</t>
  </si>
  <si>
    <t>草原灾害防治补助资金</t>
    <phoneticPr fontId="2" type="noConversion"/>
  </si>
  <si>
    <t>抚恤补助资金</t>
  </si>
  <si>
    <t>抚恤补助资金</t>
    <phoneticPr fontId="2" type="noConversion"/>
  </si>
  <si>
    <t>优抚对象医疗补助资金</t>
  </si>
  <si>
    <t>优抚对象医疗补助资金</t>
    <phoneticPr fontId="2" type="noConversion"/>
  </si>
  <si>
    <t>就业补助资金</t>
  </si>
  <si>
    <t>就业补助资金</t>
    <phoneticPr fontId="2" type="noConversion"/>
  </si>
  <si>
    <t>残疾人事业发展补助资金</t>
  </si>
  <si>
    <t>残疾人事业发展补助资金</t>
    <phoneticPr fontId="2" type="noConversion"/>
  </si>
  <si>
    <t>医疗服务能力提升补助资金</t>
  </si>
  <si>
    <t>医疗服务能力提升补助资金</t>
    <phoneticPr fontId="2" type="noConversion"/>
  </si>
  <si>
    <t>计划生育转移支付资金</t>
  </si>
  <si>
    <t>计划生育转移支付资金</t>
    <phoneticPr fontId="2" type="noConversion"/>
  </si>
  <si>
    <t>基本药物制度补助资金</t>
  </si>
  <si>
    <t>基本药物制度补助资金</t>
    <phoneticPr fontId="2" type="noConversion"/>
  </si>
  <si>
    <t>困难群众基本生活救助补助</t>
  </si>
  <si>
    <t>困难群众基本生活救助补助</t>
    <phoneticPr fontId="2" type="noConversion"/>
  </si>
  <si>
    <t>基本公共卫生服务中央补助资金</t>
  </si>
  <si>
    <t>基本公共卫生服务中央补助资金</t>
    <phoneticPr fontId="2" type="noConversion"/>
  </si>
  <si>
    <t>基本公共卫生服务省级补助资金</t>
  </si>
  <si>
    <t>基本公共卫生服务省级补助资金</t>
    <phoneticPr fontId="2" type="noConversion"/>
  </si>
  <si>
    <t>部分省级转移支付资金（计划生育省级补助资金）</t>
  </si>
  <si>
    <t>部分省级转移支付资金（计划生育省级补助资金）</t>
    <phoneticPr fontId="2" type="noConversion"/>
  </si>
  <si>
    <t>部分省级转移支付资金（鼠疫防控项目）</t>
    <phoneticPr fontId="2" type="noConversion"/>
  </si>
  <si>
    <t>农牧区特困群众生活补助资金</t>
  </si>
  <si>
    <t>农牧区特困群众生活补助资金</t>
    <phoneticPr fontId="2" type="noConversion"/>
  </si>
  <si>
    <t>学前教育幼儿免保教费补助</t>
  </si>
  <si>
    <t>学前教育幼儿免保教费补助</t>
    <phoneticPr fontId="2" type="noConversion"/>
  </si>
  <si>
    <t>普通高中学生免学杂费资金</t>
  </si>
  <si>
    <t>普通高中学生免学杂费资金</t>
    <phoneticPr fontId="2" type="noConversion"/>
  </si>
  <si>
    <t>高职（专科）学生免书费和书本费补助经费</t>
    <phoneticPr fontId="2" type="noConversion"/>
  </si>
  <si>
    <t>普通高中国家助学金</t>
  </si>
  <si>
    <t>普通高中国家助学金</t>
    <phoneticPr fontId="2" type="noConversion"/>
  </si>
  <si>
    <t>省级水利发展资金</t>
  </si>
  <si>
    <t>省级水利发展资金</t>
    <phoneticPr fontId="2" type="noConversion"/>
  </si>
  <si>
    <t>州级环境保护污染防治专项补助</t>
  </si>
  <si>
    <t>州级环境保护污染防治专项补助</t>
    <phoneticPr fontId="2" type="noConversion"/>
  </si>
  <si>
    <t>第四批外经贸发展专项</t>
  </si>
  <si>
    <t>第四批外经贸发展专项</t>
    <phoneticPr fontId="2" type="noConversion"/>
  </si>
  <si>
    <t>政法转移支付资金</t>
  </si>
  <si>
    <t>政法转移支付资金</t>
    <phoneticPr fontId="2" type="noConversion"/>
  </si>
  <si>
    <t>城乡居民基本养老保险中央资金</t>
  </si>
  <si>
    <t>城乡居民基本养老保险中央资金</t>
    <phoneticPr fontId="2" type="noConversion"/>
  </si>
  <si>
    <t>全面改善义务教育薄弱学校基本办学条件专项</t>
  </si>
  <si>
    <t>全面改善义务教育薄弱学校基本办学条件专项</t>
    <phoneticPr fontId="2" type="noConversion"/>
  </si>
  <si>
    <t>中央财政林业改革发展资金</t>
    <phoneticPr fontId="2" type="noConversion"/>
  </si>
  <si>
    <t>收    入</t>
    <phoneticPr fontId="3" type="noConversion"/>
  </si>
  <si>
    <t>支    出</t>
    <phoneticPr fontId="3" type="noConversion"/>
  </si>
  <si>
    <t>项目</t>
  </si>
  <si>
    <t>上年决算（执行)数</t>
  </si>
  <si>
    <t>预算数</t>
  </si>
  <si>
    <t>预算数为决算（执行）数%</t>
  </si>
  <si>
    <t>一、农网还贷资金收入</t>
  </si>
  <si>
    <t>一、文化体育与传媒支出</t>
  </si>
  <si>
    <t>二、海南省高等级公路车辆通行附加费收入</t>
  </si>
  <si>
    <t xml:space="preserve">    国家电影事业发展专项资金支出</t>
  </si>
  <si>
    <t>三、港口建设费收入</t>
  </si>
  <si>
    <t>二、社会保障和就业支出</t>
  </si>
  <si>
    <t>四、散装水泥专项资金收入</t>
  </si>
  <si>
    <t xml:space="preserve">    大中型水库移民后期扶持基金支出</t>
  </si>
  <si>
    <t>五、新型墙体材料专项基金收入</t>
  </si>
  <si>
    <t xml:space="preserve">    小型水库移民扶助基金支出</t>
  </si>
  <si>
    <t>六、旅游发展基金收入</t>
  </si>
  <si>
    <t>三、节能环保支出</t>
  </si>
  <si>
    <t>七、新菜地开发建设基金收入</t>
  </si>
  <si>
    <t>八、新增建设用地土地有偿使用费收入</t>
  </si>
  <si>
    <t>九、南水北调工程基金收入</t>
  </si>
  <si>
    <t>四、城乡社区支出</t>
  </si>
  <si>
    <t>十、政府住房基金收入</t>
  </si>
  <si>
    <t xml:space="preserve">    政府住房基金支出</t>
  </si>
  <si>
    <t>十一、城市公用事业附加收入</t>
  </si>
  <si>
    <t xml:space="preserve">    国有土地使用权出让收入安排的支出</t>
  </si>
  <si>
    <t>十二、国有土地收益基金收入</t>
  </si>
  <si>
    <t xml:space="preserve">    城市公用事业附加安排的支出</t>
  </si>
  <si>
    <t>十三、农业土地开发资金收入</t>
  </si>
  <si>
    <t xml:space="preserve">    国有土地收益基金支出</t>
  </si>
  <si>
    <t>十四、国有土地使用权出让收入</t>
  </si>
  <si>
    <t xml:space="preserve">    农业土地开发资金支出</t>
  </si>
  <si>
    <t>十五、大中型水库库区基金收入</t>
  </si>
  <si>
    <t xml:space="preserve">    新增建设用地有偿使用费安排的支出</t>
  </si>
  <si>
    <t>十六、彩票公益金收入</t>
  </si>
  <si>
    <t xml:space="preserve">    城市基础设施配套费安排的支出</t>
  </si>
  <si>
    <t>十七、城市基础设施配套费收入</t>
  </si>
  <si>
    <t>五、农林水支出</t>
  </si>
  <si>
    <t>十八、小型水库移民扶助基金收入</t>
  </si>
  <si>
    <t xml:space="preserve">    新菜地开发建设基金支出</t>
  </si>
  <si>
    <t>十九、国有重大水利工程建设基金收入</t>
  </si>
  <si>
    <t xml:space="preserve">    大中型水库库区基金支出</t>
  </si>
  <si>
    <t>二十、车辆通行费</t>
  </si>
  <si>
    <t xml:space="preserve">    三峡水库库区基金支出</t>
  </si>
  <si>
    <t>二十一、无线电频率占用费</t>
  </si>
  <si>
    <t xml:space="preserve">    南水北调工程基金支出</t>
  </si>
  <si>
    <t>二十二、水土保持补偿费收入</t>
  </si>
  <si>
    <t xml:space="preserve">    国家重大水利工程建设基金支出</t>
  </si>
  <si>
    <t>二十三、其他政府性基金收入</t>
  </si>
  <si>
    <t xml:space="preserve">    水土保持补偿费安排的支出</t>
  </si>
  <si>
    <t>　</t>
  </si>
  <si>
    <t>六、交通运输支出</t>
  </si>
  <si>
    <t xml:space="preserve">    铁路运输</t>
  </si>
  <si>
    <t xml:space="preserve">    海南省高等级公路车辆通行附加费安排的支出</t>
  </si>
  <si>
    <t xml:space="preserve">    车辆通行费安排的支出</t>
  </si>
  <si>
    <t xml:space="preserve">    港口建设费安排的支出</t>
  </si>
  <si>
    <t xml:space="preserve">    铁路建设基金支出</t>
  </si>
  <si>
    <t xml:space="preserve">    船舶油污损害赔偿基金支出</t>
  </si>
  <si>
    <t xml:space="preserve">    民航发展基金支出</t>
  </si>
  <si>
    <t>七、资源勘探信息等支出</t>
  </si>
  <si>
    <t xml:space="preserve">    工业和信息产业监管</t>
  </si>
  <si>
    <t xml:space="preserve">    散装水泥专项资金支出</t>
  </si>
  <si>
    <t xml:space="preserve">    新型墙体材料专项基金支出</t>
  </si>
  <si>
    <t xml:space="preserve">    农网还贷资金支出</t>
  </si>
  <si>
    <t xml:space="preserve">    电力改革预留资产变现收入安排的支出</t>
  </si>
  <si>
    <t>八、商业服务业等支出</t>
  </si>
  <si>
    <t xml:space="preserve">    旅游发展基金支出</t>
  </si>
  <si>
    <t>九、其他支出</t>
  </si>
  <si>
    <t xml:space="preserve">    其他政府性基金支出</t>
  </si>
  <si>
    <t xml:space="preserve">    彩票发行销售机构业务费安排的支出</t>
  </si>
  <si>
    <t xml:space="preserve">    彩票公益金安排的支出</t>
  </si>
  <si>
    <t>收入合计</t>
  </si>
  <si>
    <t>支出合计</t>
  </si>
  <si>
    <t>转移性收入</t>
  </si>
  <si>
    <t xml:space="preserve">    政府性基金转移收入</t>
  </si>
  <si>
    <t xml:space="preserve">    政府性基金转移支付</t>
  </si>
  <si>
    <t xml:space="preserve">    　政府性基金补助收入</t>
  </si>
  <si>
    <t xml:space="preserve">    　政府性基金补助支出</t>
  </si>
  <si>
    <t xml:space="preserve">    　政府性基金上解收入</t>
  </si>
  <si>
    <t xml:space="preserve">    　政府性基金上解支出</t>
  </si>
  <si>
    <t xml:space="preserve">    上年结余收入</t>
  </si>
  <si>
    <t xml:space="preserve">    调出资金</t>
  </si>
  <si>
    <t xml:space="preserve">    调入资金</t>
  </si>
  <si>
    <t xml:space="preserve">    年终结余</t>
  </si>
  <si>
    <t>收入总计</t>
  </si>
  <si>
    <t>支出总计</t>
  </si>
  <si>
    <t>注：国有土地使用权出让收入中不含从土地出让收益计提的农田水利建设资金和教育资金。</t>
  </si>
  <si>
    <t>项  目</t>
  </si>
  <si>
    <t>本年预算数</t>
  </si>
  <si>
    <t>其中：（1）公务用车运行维护费</t>
  </si>
  <si>
    <t xml:space="preserve">      （2）公务用车购置费</t>
  </si>
  <si>
    <t>07</t>
    <phoneticPr fontId="2" type="noConversion"/>
  </si>
  <si>
    <t>未纳入专项业务费</t>
  </si>
  <si>
    <t>2130701-对村级一事一议的补助</t>
  </si>
  <si>
    <t>227-预备费</t>
  </si>
  <si>
    <t>类</t>
    <phoneticPr fontId="2" type="noConversion"/>
  </si>
  <si>
    <t>款</t>
    <phoneticPr fontId="2" type="noConversion"/>
  </si>
  <si>
    <t>合计</t>
    <phoneticPr fontId="2" type="noConversion"/>
  </si>
  <si>
    <t>上级专项补助支出安排建议数</t>
    <phoneticPr fontId="2" type="noConversion"/>
  </si>
  <si>
    <t>本级安排支出建议数</t>
    <phoneticPr fontId="2" type="noConversion"/>
  </si>
  <si>
    <t>单位：万元</t>
    <phoneticPr fontId="2" type="noConversion"/>
  </si>
  <si>
    <t>2018年度县级政府性基金收支预算表（草案）</t>
    <phoneticPr fontId="3" type="noConversion"/>
  </si>
  <si>
    <t>附表：3</t>
    <phoneticPr fontId="2" type="noConversion"/>
  </si>
  <si>
    <t xml:space="preserve">2018年碌曲县一般公共预算支出明细表（草案） </t>
    <phoneticPr fontId="2" type="noConversion"/>
  </si>
  <si>
    <t xml:space="preserve">    可再生能源电价附加收入安排的支出</t>
  </si>
  <si>
    <t xml:space="preserve">    废弃电器电子产品处理基金支出</t>
  </si>
  <si>
    <t>县级储备粮利费补贴</t>
  </si>
  <si>
    <t>省级储备粮轮换缺口资金</t>
  </si>
  <si>
    <t>平价粮油补贴</t>
  </si>
  <si>
    <t>碌曲县粮油应急储备</t>
  </si>
  <si>
    <t>“放心粮店、主食厨房”建设</t>
  </si>
  <si>
    <t>项目前期费</t>
  </si>
  <si>
    <t>粮食信息网络化平台建设</t>
  </si>
  <si>
    <t>军工网店建设维修改造</t>
  </si>
  <si>
    <t>粮油供需平衡调查</t>
  </si>
  <si>
    <t>科学储粮</t>
  </si>
  <si>
    <t>粮食稽查</t>
  </si>
  <si>
    <t>“危仓老库”维修改造</t>
  </si>
  <si>
    <t>电子商务办公工作经费</t>
  </si>
  <si>
    <t>电子商务产业发展建设资金</t>
  </si>
  <si>
    <t>工业节水节能</t>
  </si>
  <si>
    <t>精准扶贫补助资金</t>
  </si>
  <si>
    <t>电子商务示范企业建设费</t>
  </si>
  <si>
    <t>农贸市场建设资金</t>
  </si>
  <si>
    <t>便民市场建设资金</t>
  </si>
  <si>
    <t>人民会堂日常维修办公费</t>
  </si>
  <si>
    <t>县人大工作经费</t>
  </si>
  <si>
    <t>代表培训费全年</t>
  </si>
  <si>
    <t>代表视察活动经费</t>
  </si>
  <si>
    <t>一体化住户调查经费</t>
  </si>
  <si>
    <t>光纤费和财政专网费</t>
  </si>
  <si>
    <t>12315投诉及旅游侵权先行赔付专项</t>
  </si>
  <si>
    <t>扶持地方企业发展奖励资金</t>
  </si>
  <si>
    <t>七五普法经费</t>
  </si>
  <si>
    <t>商标品牌指导站建立经费</t>
  </si>
  <si>
    <t>执法办案专项资金</t>
  </si>
  <si>
    <t>建立质量投入机制</t>
  </si>
  <si>
    <t>集贸市场计量免费检定</t>
  </si>
  <si>
    <t>煤炭监测经费</t>
  </si>
  <si>
    <t>标准化管理经费</t>
  </si>
  <si>
    <t>村（社区）妇联主席工资报酬</t>
  </si>
  <si>
    <t>村妇代会工作经费</t>
  </si>
  <si>
    <t>县委办公楼维护费</t>
  </si>
  <si>
    <t>中国域名费、电子编制证费</t>
  </si>
  <si>
    <t>对外宣传工作经费</t>
  </si>
  <si>
    <t>农牧村群众文化生活补助</t>
  </si>
  <si>
    <t>全县未成年人思想道德建设工作经费</t>
  </si>
  <si>
    <t>冬装费</t>
  </si>
  <si>
    <t>工会经费</t>
  </si>
  <si>
    <t>国开行贷款利息</t>
  </si>
  <si>
    <t>科学发展观</t>
  </si>
  <si>
    <t>僧人生活补助</t>
  </si>
  <si>
    <t>夏河机场运行补助</t>
  </si>
  <si>
    <t>休假补贴</t>
  </si>
  <si>
    <t>消防业务经费</t>
  </si>
  <si>
    <t>装备器材购置费</t>
  </si>
  <si>
    <t>2018年大学生村官代偿金及资助工作经费</t>
  </si>
  <si>
    <t>2018年政府目标责任书</t>
  </si>
  <si>
    <t>2018年中、高考经费</t>
  </si>
  <si>
    <t>电教专用公务费</t>
  </si>
  <si>
    <t>六一、教师节经费</t>
  </si>
  <si>
    <t>创业担保贷款基金；环卫队增资</t>
  </si>
  <si>
    <t>城乡低保工作经费及福利院水电费</t>
  </si>
  <si>
    <t>地方自然灾害物资采购及地名路牌购置</t>
  </si>
  <si>
    <t>困难群众基本生活救助补助资金</t>
  </si>
  <si>
    <t>残疾人保障金</t>
  </si>
  <si>
    <t>城镇居民和农村独生子女奖励金</t>
  </si>
  <si>
    <t>公共卫生服务资金补助</t>
  </si>
  <si>
    <t>机构改革补助资金</t>
  </si>
  <si>
    <t>基本药物制度补助</t>
  </si>
  <si>
    <t>计划生育人均投入事业费</t>
  </si>
  <si>
    <t>计划生育特殊困难家庭救助资金</t>
  </si>
  <si>
    <t>少生快富县级配套资金</t>
  </si>
  <si>
    <t>特别扶助县级配套资金</t>
  </si>
  <si>
    <t>乡村医生补助</t>
  </si>
  <si>
    <t>药品零差率补助</t>
  </si>
  <si>
    <t>国控断面重金属监测费</t>
  </si>
  <si>
    <t>污染源普查经费</t>
  </si>
  <si>
    <t>中央环境保护督查反馈意见整改办公室经费</t>
  </si>
  <si>
    <t>城区集中供热财政补贴资金</t>
  </si>
  <si>
    <t>城区污水处理厂委托第三方运营</t>
  </si>
  <si>
    <t>城市维护等费用</t>
  </si>
  <si>
    <t>路灯电费</t>
  </si>
  <si>
    <t>自来水公司运行费及人员工资</t>
  </si>
  <si>
    <t>环卫队环境整治工作经费</t>
  </si>
  <si>
    <t>农机购置补贴、农机退管培训费、农机安全监理各项经费</t>
  </si>
  <si>
    <t>包虫病专项经费</t>
  </si>
  <si>
    <t>村级防疫员报酬</t>
  </si>
  <si>
    <t>动物常见病监测、防治工作经费</t>
  </si>
  <si>
    <t>人畜共患病防控工作经费</t>
  </si>
  <si>
    <t>兽医实验室能力提升工作经费</t>
  </si>
  <si>
    <t>县乡镇药械周转金</t>
  </si>
  <si>
    <t>重大动物疫病防控工作经费</t>
  </si>
  <si>
    <t>重大动物疫病防控应急物资储备资金</t>
  </si>
  <si>
    <t>草原防火办公经费</t>
  </si>
  <si>
    <t>村级草管员工作经费(目标责任书)</t>
  </si>
  <si>
    <t>草原防火经费</t>
  </si>
  <si>
    <t>村级草管员报酬</t>
  </si>
  <si>
    <t>首位产业</t>
  </si>
  <si>
    <t>林业有害生物防治检疫经费</t>
  </si>
  <si>
    <t>护林防火经费</t>
  </si>
  <si>
    <t>精准脱贫经费</t>
  </si>
  <si>
    <t>一事一议项目县级配套</t>
  </si>
  <si>
    <t>农村公路养护费</t>
  </si>
  <si>
    <t>加盟型村级综合服务社</t>
  </si>
  <si>
    <t>建设农牧村综合服务社资金</t>
  </si>
  <si>
    <t>七乡镇基层供销社恢复重建</t>
  </si>
  <si>
    <t>旅游发展资金</t>
  </si>
  <si>
    <t>支出功能科目</t>
  </si>
  <si>
    <t>科目名称</t>
  </si>
  <si>
    <t>项目名称</t>
  </si>
  <si>
    <t>附表：4</t>
    <phoneticPr fontId="2" type="noConversion"/>
  </si>
  <si>
    <t>炊事员工资及大灶补助</t>
  </si>
  <si>
    <t>村级办公经费</t>
  </si>
  <si>
    <t>人代会会议经费</t>
  </si>
  <si>
    <t>政协会议费</t>
  </si>
  <si>
    <t>村及办公经费</t>
  </si>
  <si>
    <t>政府统办楼维护</t>
  </si>
  <si>
    <t>税务事业费</t>
  </si>
  <si>
    <t>环境卫生整治工作经费</t>
  </si>
  <si>
    <t>县委统办楼运行维护经费</t>
  </si>
  <si>
    <t>村组干部报酬</t>
  </si>
  <si>
    <t>法律援助经费</t>
  </si>
  <si>
    <t>2018年改薄县级配套资金</t>
  </si>
  <si>
    <t>城乡居民基本养老保险</t>
  </si>
  <si>
    <t>城镇职工医疗保险</t>
  </si>
  <si>
    <t>工伤保险</t>
  </si>
  <si>
    <t>企业职工养老保险</t>
  </si>
  <si>
    <t>生育保险</t>
  </si>
  <si>
    <t>失业保险</t>
  </si>
  <si>
    <t>农村环境监测费</t>
  </si>
  <si>
    <t>县域环境监测费</t>
  </si>
  <si>
    <t>附表：5</t>
    <phoneticPr fontId="2" type="noConversion"/>
  </si>
  <si>
    <t>附表：6</t>
    <phoneticPr fontId="3" type="noConversion"/>
  </si>
  <si>
    <t xml:space="preserve">  7、贫困地区转移支付</t>
  </si>
  <si>
    <t xml:space="preserve">        州级考核奖励</t>
    <phoneticPr fontId="2" type="noConversion"/>
  </si>
  <si>
    <t xml:space="preserve">    四、上年结转专项</t>
    <phoneticPr fontId="2" type="noConversion"/>
  </si>
  <si>
    <t>其中：环保费收入</t>
    <phoneticPr fontId="2" type="noConversion"/>
  </si>
  <si>
    <t>未纳入但需重点保障的经费</t>
  </si>
  <si>
    <t>支出功能科目</t>
    <phoneticPr fontId="2" type="noConversion"/>
  </si>
  <si>
    <t>总 计</t>
    <phoneticPr fontId="2" type="noConversion"/>
  </si>
  <si>
    <t>乡村教师生活补助专项</t>
    <phoneticPr fontId="2" type="noConversion"/>
  </si>
  <si>
    <t>农村文化广场（双岔毛日文化广场）</t>
    <phoneticPr fontId="2" type="noConversion"/>
  </si>
  <si>
    <t>农村文化广场（西仓尕果文化广场）</t>
    <phoneticPr fontId="2" type="noConversion"/>
  </si>
  <si>
    <t>2018年专项业务费支出明细表</t>
    <phoneticPr fontId="2" type="noConversion"/>
  </si>
  <si>
    <t>金额</t>
    <phoneticPr fontId="2" type="noConversion"/>
  </si>
  <si>
    <t>2018年未纳入但需重点保障的经费</t>
    <phoneticPr fontId="2" type="noConversion"/>
  </si>
  <si>
    <t>合计</t>
  </si>
  <si>
    <t>甘肃省甘南州碌曲县</t>
  </si>
  <si>
    <t>项        目</t>
  </si>
  <si>
    <t xml:space="preserve">企业职工基本养老保险基金
</t>
  </si>
  <si>
    <t>城乡居民基本养老保险基金</t>
  </si>
  <si>
    <t>机关事业单位基本养老保险基金</t>
  </si>
  <si>
    <t>职工基本医疗保险基金</t>
  </si>
  <si>
    <t>城乡居民基本医疗保险基金</t>
  </si>
  <si>
    <t>工伤保险基金</t>
  </si>
  <si>
    <t>失业保险基金</t>
  </si>
  <si>
    <t>生育保险基金</t>
  </si>
  <si>
    <t>一、收入</t>
  </si>
  <si>
    <t xml:space="preserve">    其中： 1、保险费收入</t>
  </si>
  <si>
    <t xml:space="preserve">           2、利息收入</t>
  </si>
  <si>
    <t xml:space="preserve">           3、财政补贴收入</t>
  </si>
  <si>
    <t xml:space="preserve">           4、委托投资收益</t>
  </si>
  <si>
    <t xml:space="preserve">           5、其他收入</t>
  </si>
  <si>
    <t xml:space="preserve">           6、转移收入</t>
  </si>
  <si>
    <t>二、支出</t>
  </si>
  <si>
    <t xml:space="preserve">    其中： 1、社会保险待遇支出</t>
  </si>
  <si>
    <t xml:space="preserve">           2、其他支出</t>
  </si>
  <si>
    <t xml:space="preserve">           3、转移支出</t>
  </si>
  <si>
    <t>三、本年收支结余</t>
  </si>
  <si>
    <t>四、年末滚存结余</t>
  </si>
  <si>
    <t>附件：7</t>
    <phoneticPr fontId="2" type="noConversion"/>
  </si>
  <si>
    <t>一、“三公”经费</t>
  </si>
  <si>
    <t xml:space="preserve">   1、因公出国（境）费用</t>
  </si>
  <si>
    <t xml:space="preserve">   2、公务接待费</t>
  </si>
  <si>
    <t xml:space="preserve">   3、公务用车费</t>
  </si>
  <si>
    <t>二、会议费</t>
  </si>
  <si>
    <t>三、培训费</t>
  </si>
  <si>
    <r>
      <t xml:space="preserve">    注：1.按照党中央、国务院有关文件及部门预算管理有关规定，“三公”经费包括因公出国（境）费、公务用车购置及运行费和公务接待费。（1）因公出国（境）费，指单位工作人员公务出国（境）的住宿费、旅费、伙食补助费、杂费、培训费等支出。（2）公务接待费，指单位按规定开支的各类公务接待（含外宾接待）支出。（3）公务用车购置及运行费，指单位公务用车购置费及租用费、燃料费、维修费、过路过桥费、保险费、安全奖励费用等支出，公务用车指用于履行公务的机动车辆，包</t>
    </r>
    <r>
      <rPr>
        <sz val="12"/>
        <color indexed="8"/>
        <rFont val="宋体"/>
        <family val="3"/>
        <charset val="134"/>
      </rPr>
      <t>括领导干部</t>
    </r>
    <r>
      <rPr>
        <sz val="12"/>
        <rFont val="宋体"/>
        <family val="3"/>
        <charset val="134"/>
      </rPr>
      <t>专车、一般公务用车和执法执勤用车。</t>
    </r>
  </si>
  <si>
    <t xml:space="preserve">       2.本表中“三公”经费、会议费、培训费分别包含在部门预算基本支出和项目支出中。  </t>
  </si>
  <si>
    <t>附件：8</t>
    <phoneticPr fontId="2" type="noConversion"/>
  </si>
  <si>
    <t>2018年度县级“三公经费”、会议费、培训费预算表（草案）</t>
    <phoneticPr fontId="2" type="noConversion"/>
  </si>
  <si>
    <t>公务接待费依据财政部《行政事业单位业务招待费列支管理规定》，按照2018年预算草案公务费（公用经费和专项业务费）总额的2%</t>
    <phoneticPr fontId="2" type="noConversion"/>
  </si>
  <si>
    <t>按2017年底实有车辆每车2万元标准测算</t>
    <phoneticPr fontId="2" type="noConversion"/>
  </si>
  <si>
    <t>各类会议费年初预留经费200万元</t>
    <phoneticPr fontId="2" type="noConversion"/>
  </si>
  <si>
    <t>人大代表培训经费30万元、政协委员培训经费30万元、干部培训费150万元</t>
    <phoneticPr fontId="2" type="noConversion"/>
  </si>
  <si>
    <t>甘财预[2018]72号</t>
  </si>
  <si>
    <t>甘财预[2016]53号</t>
  </si>
  <si>
    <t>甘财预[2017]84号</t>
  </si>
  <si>
    <r>
      <t>甘财预[</t>
    </r>
    <r>
      <rPr>
        <sz val="12"/>
        <rFont val="宋体"/>
        <family val="3"/>
        <charset val="134"/>
      </rPr>
      <t>2012</t>
    </r>
    <r>
      <rPr>
        <sz val="10"/>
        <rFont val="宋体"/>
        <family val="3"/>
        <charset val="134"/>
      </rPr>
      <t>]</t>
    </r>
    <r>
      <rPr>
        <sz val="12"/>
        <rFont val="宋体"/>
        <family val="3"/>
        <charset val="134"/>
      </rPr>
      <t>111</t>
    </r>
    <r>
      <rPr>
        <sz val="10"/>
        <rFont val="宋体"/>
        <family val="3"/>
        <charset val="134"/>
      </rPr>
      <t>号</t>
    </r>
    <phoneticPr fontId="2" type="noConversion"/>
  </si>
  <si>
    <t>薄弱学校基本办学条件专项</t>
  </si>
  <si>
    <t>薄弱学校基本办学条件专项</t>
    <phoneticPr fontId="2" type="noConversion"/>
  </si>
  <si>
    <t>公用经费专项</t>
  </si>
  <si>
    <t>公用经费专项</t>
    <phoneticPr fontId="2" type="noConversion"/>
  </si>
  <si>
    <t>营养改善计划专项补助</t>
  </si>
  <si>
    <t>营养改善计划专项补助</t>
    <phoneticPr fontId="2" type="noConversion"/>
  </si>
  <si>
    <t>教师特设岗位计划专项</t>
  </si>
  <si>
    <t>教师特设岗位计划专项</t>
    <phoneticPr fontId="2" type="noConversion"/>
  </si>
  <si>
    <t>乡村教师生活补助专项</t>
  </si>
  <si>
    <t>重点生态功能区转移支付资金（生态文明小康村）</t>
  </si>
  <si>
    <t>重点生态功能区转移支付资金（生态文明小康村）</t>
    <phoneticPr fontId="2" type="noConversion"/>
  </si>
  <si>
    <t>重点生态功能区转移支付资金（公益林补偿）</t>
  </si>
  <si>
    <t>重点生态功能区转移支付资金（公益林补偿）</t>
    <phoneticPr fontId="2" type="noConversion"/>
  </si>
  <si>
    <t>重点生态功能区转移支付资金（空气质量监测站）</t>
  </si>
  <si>
    <t>重点生态功能区转移支付资金（空气质量监测站）</t>
    <phoneticPr fontId="2" type="noConversion"/>
  </si>
  <si>
    <t>重点生态功能区转移支付资金（生态红线划定）</t>
  </si>
  <si>
    <t>重点生态功能区转移支付资金（生态红线划定）</t>
    <phoneticPr fontId="2" type="noConversion"/>
  </si>
  <si>
    <t>重点生态功能区转移支付资金（护林员工资）</t>
  </si>
  <si>
    <t>重点生态功能区转移支付资金（护林员工资）</t>
    <phoneticPr fontId="2" type="noConversion"/>
  </si>
  <si>
    <t>99</t>
    <phoneticPr fontId="2" type="noConversion"/>
  </si>
  <si>
    <t>农村综合改革补助</t>
  </si>
  <si>
    <t>农村综合改革补助</t>
    <phoneticPr fontId="2" type="noConversion"/>
  </si>
  <si>
    <t>重点生态功能区转移支付资金（植被恢复）</t>
  </si>
  <si>
    <t>重点生态功能区转移支付资金（植被恢复）</t>
    <phoneticPr fontId="2" type="noConversion"/>
  </si>
  <si>
    <t>公共文化服务体系建设（广播器材配置）</t>
  </si>
  <si>
    <t>公共文化服务体系建设（广播器材配置）</t>
    <phoneticPr fontId="2" type="noConversion"/>
  </si>
  <si>
    <t>公共文化服务体系建设（送戏下乡）</t>
  </si>
  <si>
    <t>公共文化服务体系建设（送戏下乡）</t>
    <phoneticPr fontId="2" type="noConversion"/>
  </si>
  <si>
    <t>公共文化服务体系建设（无线覆盖）</t>
  </si>
  <si>
    <t>公共文化服务体系建设（无线覆盖）</t>
    <phoneticPr fontId="2" type="noConversion"/>
  </si>
  <si>
    <t>公共文化服务体系建设</t>
  </si>
  <si>
    <t>公共文化服务体系建设</t>
    <phoneticPr fontId="2" type="noConversion"/>
  </si>
  <si>
    <t>农村文化广场（双岔毛日文化广场）</t>
  </si>
  <si>
    <t>农村文化广场（西仓尕果文化广场）</t>
  </si>
  <si>
    <t>综合文化服务中心省级配套</t>
  </si>
  <si>
    <t>综合文化服务中心省级配套</t>
    <phoneticPr fontId="2" type="noConversion"/>
  </si>
  <si>
    <t>天保工程和退耕还林还草工程（社会保险补助）</t>
  </si>
  <si>
    <t>天保工程和退耕还林还草工程（社会保险补助）</t>
    <phoneticPr fontId="2" type="noConversion"/>
  </si>
  <si>
    <t>天保工程和退耕还林还草工程（政策性支出补助）</t>
  </si>
  <si>
    <t>天保工程和退耕还林还草工程（政策性支出补助）</t>
    <phoneticPr fontId="2" type="noConversion"/>
  </si>
  <si>
    <t>公共卫生服务补助资金（玛艾社区、西仓卫生院）</t>
  </si>
  <si>
    <t>公共卫生服务补助资金（玛艾社区、西仓卫生院）</t>
    <phoneticPr fontId="2" type="noConversion"/>
  </si>
  <si>
    <t>公共卫生服务补助资金（藏医院）</t>
  </si>
  <si>
    <t>公共卫生服务补助资金（藏医院）</t>
    <phoneticPr fontId="2" type="noConversion"/>
  </si>
  <si>
    <t>保障性住房租赁补贴资金</t>
  </si>
  <si>
    <t>保障性住房租赁补贴资金</t>
    <phoneticPr fontId="2" type="noConversion"/>
  </si>
  <si>
    <t>城镇保障性安居工程专项资金</t>
  </si>
  <si>
    <t>城镇保障性安居工程专项资金</t>
    <phoneticPr fontId="2" type="noConversion"/>
  </si>
  <si>
    <t>税务局</t>
  </si>
  <si>
    <t>环境整治办公室</t>
  </si>
  <si>
    <t>县乡代表生活补助</t>
  </si>
  <si>
    <t>招投标系统项目建设缺口</t>
  </si>
  <si>
    <t>教育均衡发展经费</t>
  </si>
  <si>
    <t>提高我州机关事业单位退职人员待遇项目（州列民生）</t>
  </si>
  <si>
    <t>老年人意外伤害保险项目（州列民生）</t>
  </si>
  <si>
    <t>农牧民健康干预项目（州列民生）</t>
  </si>
  <si>
    <t>农牧民三病普查项目（州列民生）</t>
  </si>
  <si>
    <t>孕前健康检查、妇女生殖健康检查（州列民生）</t>
  </si>
  <si>
    <t>国道213线历史遗留沙坑生态修复实施方案编制费</t>
  </si>
  <si>
    <t>村级防疫员培训经费</t>
  </si>
  <si>
    <t>农牧村护村护田河提建设项目（州列民生）</t>
  </si>
  <si>
    <t>2119901-其他节能环保支出</t>
  </si>
  <si>
    <t>高职（专科）学生免书费和书本费补助经费</t>
  </si>
  <si>
    <t>部分省级转移支付资金（鼠疫防控项目）</t>
  </si>
  <si>
    <t>2018年调整预算数</t>
    <phoneticPr fontId="2" type="noConversion"/>
  </si>
  <si>
    <t>市场监管及一般工商行政管理事务经费</t>
    <phoneticPr fontId="2" type="noConversion"/>
  </si>
  <si>
    <t>2018年社会保险基金预算表（草案）</t>
    <phoneticPr fontId="2" type="noConversion"/>
  </si>
  <si>
    <t>2018年县级可支配财力测算表</t>
    <phoneticPr fontId="2" type="noConversion"/>
  </si>
  <si>
    <t>委员会（两个月一次会议）</t>
  </si>
  <si>
    <t>经济普查经费</t>
  </si>
  <si>
    <t>国税局职工医疗保险费</t>
  </si>
  <si>
    <t>寺管会成员报酬</t>
  </si>
  <si>
    <t>业务经费</t>
  </si>
  <si>
    <t>州运动会经费</t>
  </si>
  <si>
    <t>市场监管及一般工商行政管理事务经费</t>
  </si>
  <si>
    <t>锅庄舞展演经费</t>
  </si>
  <si>
    <t>党员创业帮扶资金</t>
  </si>
  <si>
    <t>非公企业和社会组织经费</t>
  </si>
  <si>
    <t>老党员生活补助</t>
  </si>
  <si>
    <t>离任村干部报酬</t>
  </si>
  <si>
    <t>党报党刊征订费</t>
  </si>
  <si>
    <t>僧人培训费</t>
  </si>
  <si>
    <t>僧人体检费</t>
  </si>
  <si>
    <t>生态环境保护（植被恢复费）</t>
  </si>
  <si>
    <t>魅力锅庄制作费</t>
  </si>
  <si>
    <t>支出功能科目</t>
    <phoneticPr fontId="2" type="noConversion"/>
  </si>
  <si>
    <t>科目名称</t>
    <phoneticPr fontId="2" type="noConversion"/>
  </si>
  <si>
    <t>项目名称</t>
    <phoneticPr fontId="2" type="noConversion"/>
  </si>
  <si>
    <t>摘要</t>
    <phoneticPr fontId="2" type="noConversion"/>
  </si>
  <si>
    <t>政策依据</t>
    <phoneticPr fontId="2" type="noConversion"/>
  </si>
  <si>
    <t>经济科目</t>
    <phoneticPr fontId="2" type="noConversion"/>
  </si>
  <si>
    <t>已列金额</t>
    <phoneticPr fontId="2" type="noConversion"/>
  </si>
  <si>
    <t>上报金额</t>
    <phoneticPr fontId="2" type="noConversion"/>
  </si>
  <si>
    <t>单位名称</t>
    <phoneticPr fontId="2" type="noConversion"/>
  </si>
  <si>
    <t>县人大工作经费</t>
    <phoneticPr fontId="2" type="noConversion"/>
  </si>
  <si>
    <t>30201-办公费</t>
  </si>
  <si>
    <t>人民会堂日常维修办公费</t>
    <phoneticPr fontId="2" type="noConversion"/>
  </si>
  <si>
    <t>人代会会议经费</t>
    <phoneticPr fontId="2" type="noConversion"/>
  </si>
  <si>
    <t>30215-会议费</t>
  </si>
  <si>
    <t>委员会（两个月一次会议）</t>
    <phoneticPr fontId="2" type="noConversion"/>
  </si>
  <si>
    <t>代表培训费全年</t>
    <phoneticPr fontId="2" type="noConversion"/>
  </si>
  <si>
    <t>30216-培训费</t>
  </si>
  <si>
    <t>代表视察活动经费</t>
    <phoneticPr fontId="2" type="noConversion"/>
  </si>
  <si>
    <t>30299-其他商品和服务支出</t>
  </si>
  <si>
    <t>县乡代表生活补助</t>
    <phoneticPr fontId="2" type="noConversion"/>
  </si>
  <si>
    <t>30305-生活补助</t>
  </si>
  <si>
    <t>政协会议费</t>
    <phoneticPr fontId="2" type="noConversion"/>
  </si>
  <si>
    <t>炊事员工资及大灶补助</t>
    <phoneticPr fontId="2" type="noConversion"/>
  </si>
  <si>
    <t>30226-劳务费</t>
  </si>
  <si>
    <t>村级办公经费</t>
    <phoneticPr fontId="2" type="noConversion"/>
  </si>
  <si>
    <t>村及办公经费</t>
    <phoneticPr fontId="2" type="noConversion"/>
  </si>
  <si>
    <t>30106-伙食补助费</t>
  </si>
  <si>
    <t>30399-其他对个人和家庭的补助支出</t>
  </si>
  <si>
    <t>政府统办楼维护</t>
    <phoneticPr fontId="2" type="noConversion"/>
  </si>
  <si>
    <t>锅庄舞展演经费</t>
    <phoneticPr fontId="2" type="noConversion"/>
  </si>
  <si>
    <t>30202-办公费</t>
  </si>
  <si>
    <t>30203-办公费</t>
  </si>
  <si>
    <t>30204-办公费</t>
  </si>
  <si>
    <t>30205-办公费</t>
  </si>
  <si>
    <t>30206-办公费</t>
  </si>
  <si>
    <t>30227-委托业务费</t>
  </si>
  <si>
    <t>30208-办公费</t>
  </si>
  <si>
    <t>30209-办公费</t>
  </si>
  <si>
    <t>30210-办公费</t>
  </si>
  <si>
    <t>30211-办公费</t>
  </si>
  <si>
    <t>30212-办公费</t>
  </si>
  <si>
    <t>30214-办公费</t>
  </si>
  <si>
    <t>30215-办公费</t>
  </si>
  <si>
    <t>30216-办公费</t>
  </si>
  <si>
    <t>30217-办公费</t>
  </si>
  <si>
    <t>30218-办公费</t>
  </si>
  <si>
    <t>30219-办公费</t>
  </si>
  <si>
    <t>30220-办公费</t>
  </si>
  <si>
    <t>30221-办公费</t>
  </si>
  <si>
    <t>一体化住户调查经费</t>
    <phoneticPr fontId="2" type="noConversion"/>
  </si>
  <si>
    <t>光纤费和财政专网费</t>
    <phoneticPr fontId="2" type="noConversion"/>
  </si>
  <si>
    <t>国税局职工医疗保险费</t>
    <phoneticPr fontId="2" type="noConversion"/>
  </si>
  <si>
    <t>在职、退休、临时工保险费用共计31.04万元</t>
    <phoneticPr fontId="2" type="noConversion"/>
  </si>
  <si>
    <t>碌国税发[2017]62号</t>
    <phoneticPr fontId="2" type="noConversion"/>
  </si>
  <si>
    <t>税务事业费</t>
    <phoneticPr fontId="2" type="noConversion"/>
  </si>
  <si>
    <t>七五普法经费</t>
    <phoneticPr fontId="2" type="noConversion"/>
  </si>
  <si>
    <t>商标品牌指导站建立经费</t>
    <phoneticPr fontId="2" type="noConversion"/>
  </si>
  <si>
    <t>执法办案专项资金</t>
    <phoneticPr fontId="2" type="noConversion"/>
  </si>
  <si>
    <t>12315投诉及旅游侵权先行赔付专项</t>
    <phoneticPr fontId="2" type="noConversion"/>
  </si>
  <si>
    <t>扶持地方企业发展奖励资金</t>
    <phoneticPr fontId="2" type="noConversion"/>
  </si>
  <si>
    <t>建立质量投入机制</t>
    <phoneticPr fontId="2" type="noConversion"/>
  </si>
  <si>
    <t>煤炭监测经费</t>
    <phoneticPr fontId="2" type="noConversion"/>
  </si>
  <si>
    <t>集贸市场计量免费检定</t>
    <phoneticPr fontId="2" type="noConversion"/>
  </si>
  <si>
    <t>标准化管理经费</t>
    <phoneticPr fontId="2" type="noConversion"/>
  </si>
  <si>
    <t>村（社区）妇联主席工资报酬</t>
    <phoneticPr fontId="2" type="noConversion"/>
  </si>
  <si>
    <t>村妇代会工作经费</t>
    <phoneticPr fontId="2" type="noConversion"/>
  </si>
  <si>
    <t>中国域名费、电子编制证费</t>
    <phoneticPr fontId="2" type="noConversion"/>
  </si>
  <si>
    <t>县委办公楼维护费</t>
    <phoneticPr fontId="2" type="noConversion"/>
  </si>
  <si>
    <t>环境卫生整治工作经费</t>
    <phoneticPr fontId="2" type="noConversion"/>
  </si>
  <si>
    <t>县政府安排</t>
    <phoneticPr fontId="2" type="noConversion"/>
  </si>
  <si>
    <t>县委统办楼运行维护经费</t>
    <phoneticPr fontId="2" type="noConversion"/>
  </si>
  <si>
    <t>村组干部报酬</t>
    <phoneticPr fontId="2" type="noConversion"/>
  </si>
  <si>
    <t>农牧村群众文化生活补助</t>
    <phoneticPr fontId="2" type="noConversion"/>
  </si>
  <si>
    <t>对外宣传工作经费</t>
    <phoneticPr fontId="2" type="noConversion"/>
  </si>
  <si>
    <t>全县未成年人思想道德建设工作经费</t>
    <phoneticPr fontId="2" type="noConversion"/>
  </si>
  <si>
    <t>国开行贷款利息</t>
    <phoneticPr fontId="2" type="noConversion"/>
  </si>
  <si>
    <t>夏河机场运行补助</t>
    <phoneticPr fontId="2" type="noConversion"/>
  </si>
  <si>
    <t>工会经费</t>
    <phoneticPr fontId="2" type="noConversion"/>
  </si>
  <si>
    <t>僧人生活补助</t>
    <phoneticPr fontId="2" type="noConversion"/>
  </si>
  <si>
    <t>休假补贴</t>
    <phoneticPr fontId="2" type="noConversion"/>
  </si>
  <si>
    <t>冬装费</t>
    <phoneticPr fontId="2" type="noConversion"/>
  </si>
  <si>
    <t>科学发展观</t>
    <phoneticPr fontId="2" type="noConversion"/>
  </si>
  <si>
    <t>消防业务经费</t>
    <phoneticPr fontId="2" type="noConversion"/>
  </si>
  <si>
    <t>装备器材购置费</t>
    <phoneticPr fontId="2" type="noConversion"/>
  </si>
  <si>
    <t>法律援助经费</t>
    <phoneticPr fontId="2" type="noConversion"/>
  </si>
  <si>
    <t>市、县级财政要将法律援助经费全部纳入同级财政预算，根据地方财力和办案量合理安排经费（17年通报，18年整改）</t>
    <phoneticPr fontId="2" type="noConversion"/>
  </si>
  <si>
    <t>甘司函[2018]4号</t>
    <phoneticPr fontId="2" type="noConversion"/>
  </si>
  <si>
    <t>2018年中、高考经费</t>
    <phoneticPr fontId="2" type="noConversion"/>
  </si>
  <si>
    <t>六一、教师节经费</t>
    <phoneticPr fontId="2" type="noConversion"/>
  </si>
  <si>
    <t>教育均衡发展经费</t>
    <phoneticPr fontId="2" type="noConversion"/>
  </si>
  <si>
    <t>2018年大学生村官代偿金及资助工作经费</t>
    <phoneticPr fontId="2" type="noConversion"/>
  </si>
  <si>
    <t>电教专用公务费</t>
    <phoneticPr fontId="2" type="noConversion"/>
  </si>
  <si>
    <t>2018年政府目标责任书</t>
    <phoneticPr fontId="2" type="noConversion"/>
  </si>
  <si>
    <t>2018年改薄县级配套资金</t>
    <phoneticPr fontId="2" type="noConversion"/>
  </si>
  <si>
    <t>城乡居民基本养老保险</t>
    <phoneticPr fontId="2" type="noConversion"/>
  </si>
  <si>
    <t>失业保险</t>
    <phoneticPr fontId="2" type="noConversion"/>
  </si>
  <si>
    <t>2018年事业单位部分失业保险金</t>
    <phoneticPr fontId="2" type="noConversion"/>
  </si>
  <si>
    <t>甘人社字[2017]151号</t>
    <phoneticPr fontId="2" type="noConversion"/>
  </si>
  <si>
    <t>30400-其他对个人和家庭的补助支出</t>
  </si>
  <si>
    <t>工伤保险</t>
    <phoneticPr fontId="2" type="noConversion"/>
  </si>
  <si>
    <t>30401-其他对个人和家庭的补助支出</t>
  </si>
  <si>
    <t>生育保险</t>
    <phoneticPr fontId="2" type="noConversion"/>
  </si>
  <si>
    <t>碌曲县城镇职工基本生育保险实施办法</t>
    <phoneticPr fontId="2" type="noConversion"/>
  </si>
  <si>
    <t>甘人社字[2017]348号</t>
    <phoneticPr fontId="2" type="noConversion"/>
  </si>
  <si>
    <t>30402-其他对个人和家庭的补助支出</t>
  </si>
  <si>
    <t>城镇职工医疗保险</t>
    <phoneticPr fontId="2" type="noConversion"/>
  </si>
  <si>
    <t>含公务员医疗保险、大病互助医疗保险、关闭破产企业退休人员参加基本医疗保险、大病互助医疗保险</t>
    <phoneticPr fontId="2" type="noConversion"/>
  </si>
  <si>
    <t>州政办发[2009]161号、州人社发[2012]225号</t>
    <phoneticPr fontId="2" type="noConversion"/>
  </si>
  <si>
    <t>30403-其他对个人和家庭的补助支出</t>
  </si>
  <si>
    <t>企业职工养老保险</t>
    <phoneticPr fontId="2" type="noConversion"/>
  </si>
  <si>
    <t>企业职工养老保险基金缺口责任分担</t>
    <phoneticPr fontId="2" type="noConversion"/>
  </si>
  <si>
    <t>州人社字[2017]481号</t>
    <phoneticPr fontId="2" type="noConversion"/>
  </si>
  <si>
    <t>30404-其他对个人和家庭的补助支出</t>
  </si>
  <si>
    <t>创业担保贷款基金；环卫队增资</t>
    <phoneticPr fontId="2" type="noConversion"/>
  </si>
  <si>
    <t>创业担保贷款县级9%贴息2017年预计贷款目标任务400万元；新增小额担保基金60万元；城建环卫队人均增资330元</t>
    <phoneticPr fontId="2" type="noConversion"/>
  </si>
  <si>
    <t>兰银发[2017]126号、碌政纪[2012]1号</t>
    <phoneticPr fontId="2" type="noConversion"/>
  </si>
  <si>
    <t>30405-其他对个人和家庭的补助支出</t>
  </si>
  <si>
    <t>提高我州机关事业单位退职人员待遇项目（州列民生）</t>
    <phoneticPr fontId="2" type="noConversion"/>
  </si>
  <si>
    <t>十项民生-碌曲县所需经费13万元</t>
    <phoneticPr fontId="2" type="noConversion"/>
  </si>
  <si>
    <t>州政办发[2018]18号</t>
  </si>
  <si>
    <t>30303-退职（役）费</t>
  </si>
  <si>
    <t>困难群众基本生活救助补助资金</t>
    <phoneticPr fontId="2" type="noConversion"/>
  </si>
  <si>
    <t>城乡低保工作经费及福利院水电费</t>
    <phoneticPr fontId="2" type="noConversion"/>
  </si>
  <si>
    <t>地方自然灾害物资采购及地名路牌购置</t>
    <phoneticPr fontId="2" type="noConversion"/>
  </si>
  <si>
    <t>老年人意外伤害保险项目（州列民生）</t>
    <phoneticPr fontId="2" type="noConversion"/>
  </si>
  <si>
    <t>十项民生-碌曲县政府负担所需经费6.8万元</t>
    <phoneticPr fontId="2" type="noConversion"/>
  </si>
  <si>
    <t>30112-其他社会保障缴费</t>
  </si>
  <si>
    <t>残疾人保障金</t>
    <phoneticPr fontId="2" type="noConversion"/>
  </si>
  <si>
    <t>农牧民健康干预项目（州列民生）</t>
    <phoneticPr fontId="2" type="noConversion"/>
  </si>
  <si>
    <t>十项民生-县级配套12万元</t>
    <phoneticPr fontId="2" type="noConversion"/>
  </si>
  <si>
    <t>孕前健康检查、妇女生殖健康检查（州列民生）</t>
    <phoneticPr fontId="2" type="noConversion"/>
  </si>
  <si>
    <t>十项民生-县级配套24.11万元</t>
    <phoneticPr fontId="2" type="noConversion"/>
  </si>
  <si>
    <t>农牧民三病普查项目（州列民生）</t>
    <phoneticPr fontId="2" type="noConversion"/>
  </si>
  <si>
    <t>十项民生-碌曲县1万人，普查标准每人120元，州级分担25%，县级分担75%，碌曲县三年共需资金120万元</t>
    <phoneticPr fontId="2" type="noConversion"/>
  </si>
  <si>
    <t>机构改革补助资金</t>
    <phoneticPr fontId="2" type="noConversion"/>
  </si>
  <si>
    <t>基本药物制度补助</t>
    <phoneticPr fontId="2" type="noConversion"/>
  </si>
  <si>
    <t>乡村医生补助</t>
    <phoneticPr fontId="2" type="noConversion"/>
  </si>
  <si>
    <t>公共卫生服务资金补助</t>
    <phoneticPr fontId="2" type="noConversion"/>
  </si>
  <si>
    <t>少生快富县级配套资金</t>
    <phoneticPr fontId="2" type="noConversion"/>
  </si>
  <si>
    <t>省级财政负担奖励资金总额的80%，州县市财政负担10%配套资金</t>
    <phoneticPr fontId="2" type="noConversion"/>
  </si>
  <si>
    <t>甘财教[2006]36号</t>
    <phoneticPr fontId="2" type="noConversion"/>
  </si>
  <si>
    <t>城镇居民和农村独生子女奖励金</t>
    <phoneticPr fontId="2" type="noConversion"/>
  </si>
  <si>
    <t>自领证之月起至独生子女16周岁止，每月给与不低于10元的独生子女父母奖励费并在其退休(职)时给与不低于1000元的一次性奖励</t>
    <phoneticPr fontId="2" type="noConversion"/>
  </si>
  <si>
    <t>《甘肃省计划生育条例》第二十七条</t>
    <phoneticPr fontId="2" type="noConversion"/>
  </si>
  <si>
    <t>计划生育人均投入事业费</t>
    <phoneticPr fontId="2" type="noConversion"/>
  </si>
  <si>
    <t>投入保障人口和计划生育财政投入的增长幅度不低于上年投入的10%，并及时足额拨付到位，完不成指标按比例扣分，全县总人口数36550人，每人45.98元，总人均投入事业费1680569元</t>
    <phoneticPr fontId="2" type="noConversion"/>
  </si>
  <si>
    <t>州政府目标责任书（党政线）第五项</t>
    <phoneticPr fontId="2" type="noConversion"/>
  </si>
  <si>
    <t>特别扶助县级配套资金</t>
    <phoneticPr fontId="2" type="noConversion"/>
  </si>
  <si>
    <t>中央财政负担80%，地方财政负担20%，其中省级负担10%，市县负担10%</t>
    <phoneticPr fontId="2" type="noConversion"/>
  </si>
  <si>
    <t>甘财教[2008]130号</t>
    <phoneticPr fontId="2" type="noConversion"/>
  </si>
  <si>
    <t>计划生育特殊困难家庭救助资金</t>
    <phoneticPr fontId="2" type="noConversion"/>
  </si>
  <si>
    <t>省级负担80%，州、县市财政负担10%配套资金</t>
    <phoneticPr fontId="2" type="noConversion"/>
  </si>
  <si>
    <t>甘财教[2006]36号</t>
    <phoneticPr fontId="2" type="noConversion"/>
  </si>
  <si>
    <t>药品零差率补助</t>
    <phoneticPr fontId="2" type="noConversion"/>
  </si>
  <si>
    <t>县域环境监测费</t>
    <phoneticPr fontId="2" type="noConversion"/>
  </si>
  <si>
    <t>农村环境监测费</t>
    <phoneticPr fontId="2" type="noConversion"/>
  </si>
  <si>
    <t>污染源普查经费</t>
    <phoneticPr fontId="2" type="noConversion"/>
  </si>
  <si>
    <t>国控断面重金属监测费</t>
    <phoneticPr fontId="2" type="noConversion"/>
  </si>
  <si>
    <t>国道213线历史遗留沙坑生态修复实施方案编制费</t>
    <phoneticPr fontId="2" type="noConversion"/>
  </si>
  <si>
    <t>中央环境保护督查反馈意见整改办公室经费</t>
    <phoneticPr fontId="2" type="noConversion"/>
  </si>
  <si>
    <t>路灯电费</t>
    <phoneticPr fontId="2" type="noConversion"/>
  </si>
  <si>
    <t>30206-电费</t>
  </si>
  <si>
    <t>城区污水处理厂委托第三方运营</t>
    <phoneticPr fontId="2" type="noConversion"/>
  </si>
  <si>
    <t>为完成中央环保督查整改问题清单，委托第三方运营费170万元（监测费10万，电费31万，设备维护32万，污泥清理8万，药剂费32万，设备托管费52万，基础设施维修5万）</t>
    <phoneticPr fontId="2" type="noConversion"/>
  </si>
  <si>
    <t>碌住建发[2018]59号</t>
    <phoneticPr fontId="2" type="noConversion"/>
  </si>
  <si>
    <t>城区集中供热财政补贴资金</t>
    <phoneticPr fontId="2" type="noConversion"/>
  </si>
  <si>
    <t>为确保2017-2018年度全县集中供热工程的正常运行</t>
    <phoneticPr fontId="2" type="noConversion"/>
  </si>
  <si>
    <t>碌住建字[2018]48号</t>
    <phoneticPr fontId="2" type="noConversion"/>
  </si>
  <si>
    <t>自来水公司运行费及人员工资</t>
    <phoneticPr fontId="2" type="noConversion"/>
  </si>
  <si>
    <t>请求将自来水公司运行费及人员工资30.4万元纳入预算，保障自来水公司的正常运行</t>
    <phoneticPr fontId="2" type="noConversion"/>
  </si>
  <si>
    <t>碌住建[2018]12号</t>
    <phoneticPr fontId="2" type="noConversion"/>
  </si>
  <si>
    <t>30199-其他工资福利支出</t>
  </si>
  <si>
    <t>城市维护等费用</t>
    <phoneticPr fontId="2" type="noConversion"/>
  </si>
  <si>
    <t>零就业工资40万，年度维护费150万</t>
    <phoneticPr fontId="2" type="noConversion"/>
  </si>
  <si>
    <t>碌住建发[2018]42号</t>
    <phoneticPr fontId="2" type="noConversion"/>
  </si>
  <si>
    <t>30300-其他商品和服务支出</t>
  </si>
  <si>
    <t>环卫队环境整治工作经费</t>
    <phoneticPr fontId="2" type="noConversion"/>
  </si>
  <si>
    <t>农机购置补贴、农机退管培训费、农机安全监理各项经费</t>
    <phoneticPr fontId="2" type="noConversion"/>
  </si>
  <si>
    <t>碌农机字[2018]07号</t>
    <phoneticPr fontId="2" type="noConversion"/>
  </si>
  <si>
    <t>村级防疫员培训经费</t>
    <phoneticPr fontId="2" type="noConversion"/>
  </si>
  <si>
    <t>重大动物疫病防控工作经费</t>
    <phoneticPr fontId="2" type="noConversion"/>
  </si>
  <si>
    <t>县乡镇药械周转金</t>
    <phoneticPr fontId="2" type="noConversion"/>
  </si>
  <si>
    <t>村级防疫员报酬</t>
    <phoneticPr fontId="2" type="noConversion"/>
  </si>
  <si>
    <t>重大动物疫病防控应急物资储备资金</t>
    <phoneticPr fontId="2" type="noConversion"/>
  </si>
  <si>
    <t>人畜共患病防控工作经费</t>
    <phoneticPr fontId="2" type="noConversion"/>
  </si>
  <si>
    <t>动物常见病监测、防治工作经费</t>
    <phoneticPr fontId="2" type="noConversion"/>
  </si>
  <si>
    <t>30207-办公费</t>
  </si>
  <si>
    <t>兽医实验室能力提升工作经费</t>
    <phoneticPr fontId="2" type="noConversion"/>
  </si>
  <si>
    <t>包虫病专项经费</t>
    <phoneticPr fontId="2" type="noConversion"/>
  </si>
  <si>
    <t>草原防火办公经费</t>
    <phoneticPr fontId="2" type="noConversion"/>
  </si>
  <si>
    <t>6、依法将草原防火经费纳入预算，落实草原防火专项经费5万元以上。</t>
    <phoneticPr fontId="2" type="noConversion"/>
  </si>
  <si>
    <t>甘南州农牧村综合工作目标管理责任书（2017）</t>
    <phoneticPr fontId="2" type="noConversion"/>
  </si>
  <si>
    <t>村级草管员工作经费(目标责任书)</t>
    <phoneticPr fontId="2" type="noConversion"/>
  </si>
  <si>
    <t>8、村级草管员队伍建设：每村配备1-2名村级草管员，按人均2000元/年的标准将村级草管员工资列入本级财政预算，且不能以省级下达的草管员工作补助资金和村级防疫员报酬顶替。</t>
    <phoneticPr fontId="2" type="noConversion"/>
  </si>
  <si>
    <t>草原防火经费</t>
    <phoneticPr fontId="2" type="noConversion"/>
  </si>
  <si>
    <t>首位产业</t>
    <phoneticPr fontId="2" type="noConversion"/>
  </si>
  <si>
    <t>村级草管员报酬</t>
    <phoneticPr fontId="2" type="noConversion"/>
  </si>
  <si>
    <t>林业有害生物防治检疫经费</t>
    <phoneticPr fontId="2" type="noConversion"/>
  </si>
  <si>
    <t>护林防火经费</t>
    <phoneticPr fontId="2" type="noConversion"/>
  </si>
  <si>
    <t>农牧村护村护田河提建设项目（州列民生）</t>
    <phoneticPr fontId="2" type="noConversion"/>
  </si>
  <si>
    <t>十项民生-碌曲县2018年农牧村护村护田河提工程项目总投资3350万元地方配套670万元</t>
    <phoneticPr fontId="2" type="noConversion"/>
  </si>
  <si>
    <t>精准脱贫经费</t>
    <phoneticPr fontId="2" type="noConversion"/>
  </si>
  <si>
    <t>一事一议项目县级配套</t>
    <phoneticPr fontId="2" type="noConversion"/>
  </si>
  <si>
    <t>农村公路养护费</t>
    <phoneticPr fontId="2" type="noConversion"/>
  </si>
  <si>
    <t>七乡镇基层供销社恢复重建</t>
    <phoneticPr fontId="2" type="noConversion"/>
  </si>
  <si>
    <t>建设农牧村综合服务社资金</t>
    <phoneticPr fontId="2" type="noConversion"/>
  </si>
  <si>
    <t>加盟型村级综合服务社</t>
    <phoneticPr fontId="2" type="noConversion"/>
  </si>
  <si>
    <t>30301-其他商品和服务支出</t>
  </si>
  <si>
    <t>旅游发展资金</t>
    <phoneticPr fontId="2" type="noConversion"/>
  </si>
  <si>
    <t>招投标系统项目建设缺口</t>
    <phoneticPr fontId="2" type="noConversion"/>
  </si>
  <si>
    <t>经济普查经费</t>
    <phoneticPr fontId="2" type="noConversion"/>
  </si>
  <si>
    <t>业务经费</t>
    <phoneticPr fontId="2" type="noConversion"/>
  </si>
  <si>
    <t>州运动会经费</t>
    <phoneticPr fontId="2" type="noConversion"/>
  </si>
  <si>
    <t>寺管会成员报酬</t>
    <phoneticPr fontId="2" type="noConversion"/>
  </si>
  <si>
    <t>离任村干部报酬</t>
    <phoneticPr fontId="2" type="noConversion"/>
  </si>
  <si>
    <t>老党员生活补助</t>
    <phoneticPr fontId="2" type="noConversion"/>
  </si>
  <si>
    <t>非公企业和社会组织经费</t>
    <phoneticPr fontId="2" type="noConversion"/>
  </si>
  <si>
    <t>党员创业帮扶资金</t>
    <phoneticPr fontId="2" type="noConversion"/>
  </si>
  <si>
    <t>僧人培训费</t>
    <phoneticPr fontId="2" type="noConversion"/>
  </si>
  <si>
    <t>僧人体检费</t>
    <phoneticPr fontId="2" type="noConversion"/>
  </si>
  <si>
    <t>党报党刊征订费</t>
    <phoneticPr fontId="2" type="noConversion"/>
  </si>
  <si>
    <t>生态环境保护（植被恢复费）</t>
    <phoneticPr fontId="2" type="noConversion"/>
  </si>
  <si>
    <t>魅力锅庄制作费</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</si>
</sst>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 #,##0.00_ ;_ * \-#,##0.00_ ;_ * &quot;-&quot;??_ ;_ @_ "/>
    <numFmt numFmtId="176" formatCode="0_ "/>
    <numFmt numFmtId="177" formatCode="0_);[Red]\(0\)"/>
    <numFmt numFmtId="178" formatCode="0.00_ "/>
    <numFmt numFmtId="179" formatCode="#,##0.00_ ;\-#,##0.00;;"/>
  </numFmts>
  <fonts count="54">
    <font>
      <sz val="11"/>
      <color theme="1"/>
      <name val="等线"/>
      <family val="2"/>
      <scheme val="minor"/>
    </font>
    <font>
      <sz val="11"/>
      <color theme="1"/>
      <name val="等线"/>
      <family val="2"/>
      <charset val="134"/>
      <scheme val="minor"/>
    </font>
    <font>
      <sz val="9"/>
      <name val="等线"/>
      <family val="3"/>
      <charset val="134"/>
      <scheme val="minor"/>
    </font>
    <font>
      <sz val="9"/>
      <name val="宋体"/>
      <family val="3"/>
      <charset val="134"/>
    </font>
    <font>
      <b/>
      <sz val="20"/>
      <name val="宋体"/>
      <family val="3"/>
      <charset val="134"/>
    </font>
    <font>
      <sz val="10"/>
      <name val="宋体"/>
      <family val="3"/>
      <charset val="134"/>
    </font>
    <font>
      <b/>
      <sz val="11"/>
      <name val="宋体"/>
      <family val="3"/>
      <charset val="134"/>
    </font>
    <font>
      <b/>
      <sz val="10"/>
      <name val="宋体"/>
      <family val="3"/>
      <charset val="134"/>
    </font>
    <font>
      <sz val="11"/>
      <name val="宋体"/>
      <family val="3"/>
      <charset val="134"/>
    </font>
    <font>
      <sz val="12"/>
      <name val="宋体"/>
      <family val="3"/>
      <charset val="134"/>
    </font>
    <font>
      <b/>
      <sz val="12"/>
      <name val="宋体"/>
      <family val="3"/>
      <charset val="134"/>
    </font>
    <font>
      <sz val="11"/>
      <color theme="1"/>
      <name val="宋体"/>
      <family val="3"/>
      <charset val="134"/>
    </font>
    <font>
      <b/>
      <sz val="16"/>
      <name val="宋体"/>
      <family val="3"/>
      <charset val="134"/>
    </font>
    <font>
      <b/>
      <sz val="11"/>
      <color theme="1"/>
      <name val="宋体"/>
      <family val="3"/>
      <charset val="134"/>
    </font>
    <font>
      <sz val="8"/>
      <name val="宋体"/>
      <family val="3"/>
      <charset val="134"/>
    </font>
    <font>
      <sz val="10"/>
      <color theme="1"/>
      <name val="宋体"/>
      <family val="3"/>
      <charset val="134"/>
    </font>
    <font>
      <b/>
      <sz val="10"/>
      <color theme="1"/>
      <name val="宋体"/>
      <family val="3"/>
      <charset val="134"/>
    </font>
    <font>
      <sz val="9"/>
      <color theme="1"/>
      <name val="宋体"/>
      <family val="3"/>
      <charset val="134"/>
    </font>
    <font>
      <sz val="10"/>
      <color rgb="FFFF0000"/>
      <name val="宋体"/>
      <family val="3"/>
      <charset val="134"/>
    </font>
    <font>
      <b/>
      <sz val="9"/>
      <name val="宋体"/>
      <family val="3"/>
      <charset val="134"/>
    </font>
    <font>
      <b/>
      <sz val="9"/>
      <color theme="1"/>
      <name val="宋体"/>
      <family val="3"/>
      <charset val="134"/>
    </font>
    <font>
      <b/>
      <sz val="16"/>
      <color theme="1"/>
      <name val="宋体"/>
      <family val="3"/>
      <charset val="134"/>
    </font>
    <font>
      <sz val="10"/>
      <color indexed="8"/>
      <name val="宋体"/>
      <family val="3"/>
      <charset val="134"/>
    </font>
    <font>
      <sz val="11"/>
      <color theme="1"/>
      <name val="等线"/>
      <family val="3"/>
      <charset val="134"/>
      <scheme val="minor"/>
    </font>
    <font>
      <b/>
      <sz val="10"/>
      <color indexed="8"/>
      <name val="宋体"/>
      <family val="3"/>
      <charset val="134"/>
    </font>
    <font>
      <sz val="10"/>
      <name val="Arial"/>
      <family val="2"/>
    </font>
    <font>
      <sz val="11"/>
      <color rgb="FF006100"/>
      <name val="等线"/>
      <family val="3"/>
      <charset val="134"/>
      <scheme val="minor"/>
    </font>
    <font>
      <sz val="11"/>
      <color theme="1"/>
      <name val="等线"/>
      <family val="3"/>
      <charset val="134"/>
      <scheme val="minor"/>
    </font>
    <font>
      <sz val="11"/>
      <color indexed="9"/>
      <name val="宋体"/>
      <family val="3"/>
      <charset val="134"/>
    </font>
    <font>
      <sz val="11"/>
      <color indexed="20"/>
      <name val="宋体"/>
      <family val="3"/>
      <charset val="134"/>
    </font>
    <font>
      <sz val="11"/>
      <color indexed="8"/>
      <name val="宋体"/>
      <family val="3"/>
      <charset val="134"/>
    </font>
    <font>
      <sz val="11"/>
      <color indexed="10"/>
      <name val="宋体"/>
      <family val="3"/>
      <charset val="134"/>
    </font>
    <font>
      <b/>
      <sz val="13"/>
      <color indexed="49"/>
      <name val="宋体"/>
      <family val="3"/>
      <charset val="134"/>
    </font>
    <font>
      <sz val="11"/>
      <color indexed="54"/>
      <name val="宋体"/>
      <family val="3"/>
      <charset val="134"/>
    </font>
    <font>
      <b/>
      <sz val="10"/>
      <name val="MS Sans Serif"/>
      <family val="2"/>
    </font>
    <font>
      <b/>
      <sz val="11"/>
      <color indexed="52"/>
      <name val="宋体"/>
      <family val="3"/>
      <charset val="134"/>
    </font>
    <font>
      <b/>
      <sz val="11"/>
      <color indexed="8"/>
      <name val="宋体"/>
      <family val="3"/>
      <charset val="134"/>
    </font>
    <font>
      <sz val="11"/>
      <color indexed="52"/>
      <name val="宋体"/>
      <family val="3"/>
      <charset val="134"/>
    </font>
    <font>
      <b/>
      <sz val="12"/>
      <name val="Times New Roman"/>
      <family val="1"/>
    </font>
    <font>
      <b/>
      <sz val="18"/>
      <color indexed="49"/>
      <name val="宋体"/>
      <family val="3"/>
      <charset val="134"/>
    </font>
    <font>
      <b/>
      <sz val="11"/>
      <color indexed="9"/>
      <name val="宋体"/>
      <family val="3"/>
      <charset val="134"/>
    </font>
    <font>
      <b/>
      <sz val="11"/>
      <color indexed="49"/>
      <name val="宋体"/>
      <family val="3"/>
      <charset val="134"/>
    </font>
    <font>
      <sz val="11"/>
      <color indexed="60"/>
      <name val="宋体"/>
      <family val="3"/>
      <charset val="134"/>
    </font>
    <font>
      <i/>
      <sz val="11"/>
      <color indexed="23"/>
      <name val="宋体"/>
      <family val="3"/>
      <charset val="134"/>
    </font>
    <font>
      <sz val="11"/>
      <color indexed="17"/>
      <name val="宋体"/>
      <family val="3"/>
      <charset val="134"/>
    </font>
    <font>
      <b/>
      <sz val="15"/>
      <color indexed="49"/>
      <name val="宋体"/>
      <family val="3"/>
      <charset val="134"/>
    </font>
    <font>
      <sz val="6"/>
      <color theme="1"/>
      <name val="宋体"/>
      <family val="3"/>
      <charset val="134"/>
    </font>
    <font>
      <sz val="10"/>
      <name val="宋体"/>
      <family val="3"/>
      <charset val="134"/>
    </font>
    <font>
      <sz val="12"/>
      <name val="宋体"/>
      <family val="3"/>
      <charset val="134"/>
    </font>
    <font>
      <sz val="12"/>
      <color indexed="8"/>
      <name val="宋体"/>
      <family val="3"/>
      <charset val="134"/>
    </font>
    <font>
      <sz val="14"/>
      <name val="宋体"/>
      <family val="3"/>
      <charset val="134"/>
    </font>
    <font>
      <b/>
      <sz val="16"/>
      <color indexed="8"/>
      <name val="宋体"/>
      <family val="3"/>
      <charset val="134"/>
    </font>
    <font>
      <b/>
      <sz val="14"/>
      <name val="宋体"/>
      <family val="3"/>
      <charset val="134"/>
    </font>
    <font>
      <sz val="10"/>
      <name val="Helv"/>
      <family val="2"/>
    </font>
  </fonts>
  <fills count="28">
    <fill>
      <patternFill patternType="none"/>
    </fill>
    <fill>
      <patternFill patternType="gray125"/>
    </fill>
    <fill>
      <patternFill patternType="solid">
        <fgColor indexed="9"/>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0000"/>
        <bgColor indexed="64"/>
      </patternFill>
    </fill>
    <fill>
      <patternFill patternType="solid">
        <fgColor rgb="FFFFFF00"/>
        <bgColor indexed="64"/>
      </patternFill>
    </fill>
    <fill>
      <patternFill patternType="solid">
        <fgColor rgb="FF7030A0"/>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theme="0"/>
        <bgColor indexed="64"/>
      </patternFill>
    </fill>
    <fill>
      <patternFill patternType="solid">
        <fgColor rgb="FFC6EFCE"/>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9"/>
        <bgColor indexed="64"/>
      </patternFill>
    </fill>
    <fill>
      <patternFill patternType="solid">
        <fgColor indexed="43"/>
        <bgColor indexed="64"/>
      </patternFill>
    </fill>
    <fill>
      <patternFill patternType="solid">
        <fgColor indexed="44"/>
        <bgColor indexed="64"/>
      </patternFill>
    </fill>
    <fill>
      <patternFill patternType="solid">
        <fgColor indexed="49"/>
        <bgColor indexed="64"/>
      </patternFill>
    </fill>
    <fill>
      <patternFill patternType="solid">
        <fgColor indexed="45"/>
        <bgColor indexed="64"/>
      </patternFill>
    </fill>
    <fill>
      <patternFill patternType="solid">
        <fgColor indexed="42"/>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3"/>
        <bgColor indexed="64"/>
      </patternFill>
    </fill>
    <fill>
      <patternFill patternType="solid">
        <fgColor theme="4" tint="0.59999389629810485"/>
        <bgColor indexed="64"/>
      </patternFill>
    </fill>
    <fill>
      <patternFill patternType="solid">
        <fgColor theme="5" tint="0.59999389629810485"/>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thin">
        <color indexed="23"/>
      </left>
      <right style="thin">
        <color indexed="23"/>
      </right>
      <top style="thin">
        <color indexed="23"/>
      </top>
      <bottom style="thin">
        <color indexed="23"/>
      </bottom>
      <diagonal/>
    </border>
    <border>
      <left style="double">
        <color indexed="8"/>
      </left>
      <right style="double">
        <color indexed="8"/>
      </right>
      <top style="double">
        <color indexed="8"/>
      </top>
      <bottom style="double">
        <color indexed="8"/>
      </bottom>
      <diagonal/>
    </border>
    <border>
      <left/>
      <right/>
      <top/>
      <bottom style="double">
        <color indexed="52"/>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right/>
      <top/>
      <bottom style="thin">
        <color indexed="8"/>
      </bottom>
      <diagonal/>
    </border>
    <border>
      <left style="thin">
        <color indexed="8"/>
      </left>
      <right style="thin">
        <color indexed="64"/>
      </right>
      <top style="thin">
        <color indexed="8"/>
      </top>
      <bottom style="thin">
        <color indexed="8"/>
      </bottom>
      <diagonal/>
    </border>
    <border>
      <left style="thin">
        <color indexed="64"/>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64"/>
      </top>
      <bottom style="thin">
        <color indexed="8"/>
      </bottom>
      <diagonal/>
    </border>
    <border>
      <left style="thin">
        <color indexed="64"/>
      </left>
      <right style="thin">
        <color indexed="64"/>
      </right>
      <top style="thin">
        <color indexed="64"/>
      </top>
      <bottom style="thin">
        <color indexed="8"/>
      </bottom>
      <diagonal/>
    </border>
    <border>
      <left style="thin">
        <color indexed="8"/>
      </left>
      <right style="thin">
        <color indexed="8"/>
      </right>
      <top style="thin">
        <color indexed="8"/>
      </top>
      <bottom style="thin">
        <color indexed="64"/>
      </bottom>
      <diagonal/>
    </border>
  </borders>
  <cellStyleXfs count="82">
    <xf numFmtId="0" fontId="0" fillId="0" borderId="0"/>
    <xf numFmtId="0" fontId="9" fillId="0" borderId="0"/>
    <xf numFmtId="0" fontId="9" fillId="0" borderId="0"/>
    <xf numFmtId="0" fontId="9" fillId="0" borderId="0"/>
    <xf numFmtId="0" fontId="23" fillId="0" borderId="0"/>
    <xf numFmtId="0" fontId="26" fillId="12" borderId="0" applyNumberFormat="0" applyBorder="0" applyAlignment="0" applyProtection="0">
      <alignment vertical="center"/>
    </xf>
    <xf numFmtId="0" fontId="3" fillId="0" borderId="0"/>
    <xf numFmtId="0" fontId="25" fillId="0" borderId="0"/>
    <xf numFmtId="0" fontId="30" fillId="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0" fillId="2" borderId="0" applyNumberFormat="0" applyBorder="0" applyAlignment="0" applyProtection="0">
      <alignment vertical="center"/>
    </xf>
    <xf numFmtId="0" fontId="30" fillId="15" borderId="0" applyNumberFormat="0" applyBorder="0" applyAlignment="0" applyProtection="0">
      <alignment vertical="center"/>
    </xf>
    <xf numFmtId="0" fontId="30" fillId="13" borderId="0" applyNumberFormat="0" applyBorder="0" applyAlignment="0" applyProtection="0">
      <alignment vertical="center"/>
    </xf>
    <xf numFmtId="0" fontId="30" fillId="9"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0" fillId="9" borderId="0" applyNumberFormat="0" applyBorder="0" applyAlignment="0" applyProtection="0">
      <alignment vertical="center"/>
    </xf>
    <xf numFmtId="0" fontId="30" fillId="18" borderId="0" applyNumberFormat="0" applyBorder="0" applyAlignment="0" applyProtection="0">
      <alignment vertical="center"/>
    </xf>
    <xf numFmtId="0" fontId="30" fillId="13" borderId="0" applyNumberFormat="0" applyBorder="0" applyAlignment="0" applyProtection="0">
      <alignment vertical="center"/>
    </xf>
    <xf numFmtId="0" fontId="28" fillId="19"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8" fillId="9" borderId="0" applyNumberFormat="0" applyBorder="0" applyAlignment="0" applyProtection="0">
      <alignment vertical="center"/>
    </xf>
    <xf numFmtId="0" fontId="28" fillId="19" borderId="0" applyNumberFormat="0" applyBorder="0" applyAlignment="0" applyProtection="0">
      <alignment vertical="center"/>
    </xf>
    <xf numFmtId="0" fontId="28" fillId="13" borderId="0" applyNumberFormat="0" applyBorder="0" applyAlignment="0" applyProtection="0">
      <alignment vertical="center"/>
    </xf>
    <xf numFmtId="0" fontId="38" fillId="0" borderId="0" applyNumberFormat="0" applyFill="0" applyBorder="0" applyAlignment="0" applyProtection="0"/>
    <xf numFmtId="0" fontId="34" fillId="0" borderId="0" applyNumberFormat="0" applyFill="0" applyBorder="0" applyAlignment="0" applyProtection="0"/>
    <xf numFmtId="0" fontId="39" fillId="0" borderId="0" applyNumberFormat="0" applyFill="0" applyBorder="0" applyAlignment="0" applyProtection="0">
      <alignment vertical="center"/>
    </xf>
    <xf numFmtId="0" fontId="45" fillId="0" borderId="9" applyNumberFormat="0" applyFill="0" applyAlignment="0" applyProtection="0">
      <alignment vertical="center"/>
    </xf>
    <xf numFmtId="0" fontId="32" fillId="0" borderId="10" applyNumberFormat="0" applyFill="0" applyAlignment="0" applyProtection="0">
      <alignment vertical="center"/>
    </xf>
    <xf numFmtId="0" fontId="41" fillId="0" borderId="11" applyNumberFormat="0" applyFill="0" applyAlignment="0" applyProtection="0">
      <alignment vertical="center"/>
    </xf>
    <xf numFmtId="0" fontId="41" fillId="0" borderId="0" applyNumberFormat="0" applyFill="0" applyBorder="0" applyAlignment="0" applyProtection="0">
      <alignment vertical="center"/>
    </xf>
    <xf numFmtId="0" fontId="29" fillId="20" borderId="0" applyNumberFormat="0" applyBorder="0" applyAlignment="0" applyProtection="0">
      <alignment vertical="center"/>
    </xf>
    <xf numFmtId="0" fontId="5" fillId="0" borderId="0"/>
    <xf numFmtId="0" fontId="44" fillId="21" borderId="0" applyNumberFormat="0" applyBorder="0" applyAlignment="0" applyProtection="0">
      <alignment vertical="center"/>
    </xf>
    <xf numFmtId="0" fontId="36" fillId="0" borderId="12" applyNumberFormat="0" applyFill="0" applyAlignment="0" applyProtection="0">
      <alignment vertical="center"/>
    </xf>
    <xf numFmtId="0" fontId="35" fillId="2" borderId="13" applyNumberFormat="0" applyAlignment="0" applyProtection="0">
      <alignment vertical="center"/>
    </xf>
    <xf numFmtId="0" fontId="40" fillId="10" borderId="14" applyNumberFormat="0" applyAlignment="0" applyProtection="0">
      <alignment vertical="center"/>
    </xf>
    <xf numFmtId="0" fontId="43"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7" fillId="0" borderId="15" applyNumberFormat="0" applyFill="0" applyAlignment="0" applyProtection="0">
      <alignment vertical="center"/>
    </xf>
    <xf numFmtId="0" fontId="28" fillId="19"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8" fillId="19" borderId="0" applyNumberFormat="0" applyBorder="0" applyAlignment="0" applyProtection="0">
      <alignment vertical="center"/>
    </xf>
    <xf numFmtId="0" fontId="28" fillId="25" borderId="0" applyNumberFormat="0" applyBorder="0" applyAlignment="0" applyProtection="0">
      <alignment vertical="center"/>
    </xf>
    <xf numFmtId="0" fontId="42" fillId="17" borderId="0" applyNumberFormat="0" applyBorder="0" applyAlignment="0" applyProtection="0">
      <alignment vertical="center"/>
    </xf>
    <xf numFmtId="0" fontId="36" fillId="2" borderId="16" applyNumberFormat="0" applyAlignment="0" applyProtection="0">
      <alignment vertical="center"/>
    </xf>
    <xf numFmtId="0" fontId="33" fillId="13" borderId="13" applyNumberFormat="0" applyAlignment="0" applyProtection="0">
      <alignment vertical="center"/>
    </xf>
    <xf numFmtId="0" fontId="25" fillId="14" borderId="17" applyNumberFormat="0" applyFont="0" applyAlignment="0" applyProtection="0">
      <alignment vertical="center"/>
    </xf>
    <xf numFmtId="0" fontId="1" fillId="0" borderId="0">
      <alignment vertical="center"/>
    </xf>
    <xf numFmtId="0" fontId="3" fillId="0" borderId="0"/>
    <xf numFmtId="0" fontId="5" fillId="0" borderId="0"/>
    <xf numFmtId="0" fontId="27" fillId="0" borderId="0"/>
    <xf numFmtId="0" fontId="3"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7" fillId="0" borderId="0"/>
    <xf numFmtId="0" fontId="9" fillId="0" borderId="0">
      <alignment vertical="center"/>
    </xf>
    <xf numFmtId="0" fontId="53" fillId="0" borderId="0"/>
    <xf numFmtId="0" fontId="9" fillId="0" borderId="0"/>
    <xf numFmtId="9" fontId="9" fillId="0" borderId="0" applyFont="0" applyFill="0" applyBorder="0" applyAlignment="0" applyProtection="0">
      <alignment vertical="center"/>
    </xf>
    <xf numFmtId="0" fontId="3" fillId="0" borderId="0"/>
    <xf numFmtId="0" fontId="9" fillId="0" borderId="0">
      <alignment vertical="center"/>
    </xf>
    <xf numFmtId="0" fontId="9" fillId="0" borderId="0">
      <alignment vertical="center"/>
    </xf>
    <xf numFmtId="0" fontId="9" fillId="0" borderId="0">
      <alignment vertical="center"/>
    </xf>
    <xf numFmtId="0" fontId="9" fillId="0" borderId="0"/>
    <xf numFmtId="0" fontId="9" fillId="0" borderId="0"/>
    <xf numFmtId="0" fontId="9" fillId="0" borderId="0"/>
    <xf numFmtId="0" fontId="9" fillId="0" borderId="0">
      <alignment vertical="center"/>
    </xf>
    <xf numFmtId="0" fontId="48" fillId="0" borderId="0">
      <alignment vertical="center"/>
    </xf>
    <xf numFmtId="0" fontId="48" fillId="0" borderId="0"/>
    <xf numFmtId="0" fontId="48" fillId="0" borderId="0"/>
    <xf numFmtId="0" fontId="48" fillId="0" borderId="0"/>
  </cellStyleXfs>
  <cellXfs count="241">
    <xf numFmtId="0" fontId="0" fillId="0" borderId="0" xfId="0"/>
    <xf numFmtId="0" fontId="5" fillId="0" borderId="0" xfId="0" applyFont="1" applyAlignment="1" applyProtection="1">
      <alignment vertical="center"/>
      <protection locked="0"/>
    </xf>
    <xf numFmtId="0" fontId="6" fillId="0" borderId="1" xfId="0" applyFont="1" applyBorder="1" applyAlignment="1" applyProtection="1">
      <alignment horizontal="center" vertical="center" shrinkToFit="1"/>
      <protection locked="0"/>
    </xf>
    <xf numFmtId="0" fontId="6" fillId="0" borderId="1" xfId="0" applyFont="1" applyBorder="1" applyAlignment="1" applyProtection="1">
      <alignment horizontal="center" vertical="center" wrapText="1" shrinkToFit="1"/>
      <protection locked="0"/>
    </xf>
    <xf numFmtId="0" fontId="6" fillId="2" borderId="1" xfId="0" applyFont="1" applyFill="1" applyBorder="1" applyAlignment="1" applyProtection="1">
      <alignment horizontal="center" vertical="center" wrapText="1" shrinkToFit="1"/>
      <protection locked="0"/>
    </xf>
    <xf numFmtId="0" fontId="7" fillId="0" borderId="1" xfId="0" applyFont="1" applyBorder="1" applyAlignment="1" applyProtection="1">
      <alignment horizontal="center" vertical="center" shrinkToFit="1"/>
      <protection locked="0"/>
    </xf>
    <xf numFmtId="0" fontId="6" fillId="3" borderId="1" xfId="0" applyFont="1" applyFill="1" applyBorder="1" applyAlignment="1" applyProtection="1">
      <alignment vertical="center" shrinkToFit="1"/>
      <protection locked="0"/>
    </xf>
    <xf numFmtId="0" fontId="5" fillId="0" borderId="1" xfId="0" applyFont="1" applyBorder="1" applyAlignment="1" applyProtection="1">
      <alignment vertical="center" shrinkToFit="1"/>
      <protection locked="0"/>
    </xf>
    <xf numFmtId="0" fontId="8" fillId="2" borderId="1" xfId="0" applyFont="1" applyFill="1" applyBorder="1" applyAlignment="1" applyProtection="1">
      <alignment vertical="center" shrinkToFit="1"/>
      <protection locked="0"/>
    </xf>
    <xf numFmtId="0" fontId="8" fillId="0" borderId="1" xfId="0" applyFont="1" applyFill="1" applyBorder="1" applyAlignment="1" applyProtection="1">
      <alignment vertical="center" shrinkToFit="1"/>
      <protection locked="0"/>
    </xf>
    <xf numFmtId="0" fontId="5" fillId="0" borderId="1" xfId="0" applyFont="1" applyFill="1" applyBorder="1" applyAlignment="1" applyProtection="1">
      <alignment vertical="center" shrinkToFit="1"/>
      <protection locked="0"/>
    </xf>
    <xf numFmtId="0" fontId="8" fillId="0" borderId="1" xfId="0" applyFont="1" applyFill="1" applyBorder="1" applyAlignment="1" applyProtection="1">
      <alignment vertical="center" shrinkToFit="1"/>
    </xf>
    <xf numFmtId="0" fontId="5" fillId="0" borderId="1" xfId="1" applyFont="1" applyBorder="1" applyAlignment="1" applyProtection="1">
      <alignment vertical="center" shrinkToFit="1"/>
      <protection locked="0"/>
    </xf>
    <xf numFmtId="1" fontId="5" fillId="0" borderId="1" xfId="0" applyNumberFormat="1" applyFont="1" applyFill="1" applyBorder="1" applyAlignment="1" applyProtection="1">
      <alignment vertical="center" shrinkToFit="1"/>
      <protection locked="0"/>
    </xf>
    <xf numFmtId="0" fontId="5" fillId="0" borderId="1" xfId="0" applyFont="1" applyBorder="1" applyAlignment="1" applyProtection="1">
      <alignment shrinkToFit="1"/>
      <protection locked="0"/>
    </xf>
    <xf numFmtId="0" fontId="5" fillId="0" borderId="1" xfId="0" applyFont="1" applyFill="1" applyBorder="1" applyAlignment="1" applyProtection="1">
      <alignment shrinkToFit="1"/>
      <protection locked="0"/>
    </xf>
    <xf numFmtId="0" fontId="10" fillId="3" borderId="1" xfId="0" applyFont="1" applyFill="1" applyBorder="1" applyAlignment="1" applyProtection="1">
      <alignment shrinkToFit="1"/>
      <protection locked="0"/>
    </xf>
    <xf numFmtId="0" fontId="11" fillId="0" borderId="0" xfId="0" applyFont="1" applyAlignment="1" applyProtection="1">
      <alignment shrinkToFit="1"/>
      <protection locked="0"/>
    </xf>
    <xf numFmtId="0" fontId="11" fillId="0" borderId="0" xfId="0" applyFont="1" applyAlignment="1" applyProtection="1">
      <alignment horizontal="center" shrinkToFit="1"/>
      <protection locked="0"/>
    </xf>
    <xf numFmtId="0" fontId="11" fillId="2" borderId="0" xfId="0" applyFont="1" applyFill="1" applyAlignment="1" applyProtection="1">
      <alignment shrinkToFit="1"/>
      <protection locked="0"/>
    </xf>
    <xf numFmtId="0" fontId="11" fillId="0" borderId="0" xfId="0" applyFont="1" applyAlignment="1" applyProtection="1">
      <alignment vertical="center"/>
      <protection locked="0"/>
    </xf>
    <xf numFmtId="0" fontId="4" fillId="0" borderId="0" xfId="0" applyFont="1" applyAlignment="1" applyProtection="1">
      <alignment vertical="center" shrinkToFit="1"/>
      <protection locked="0"/>
    </xf>
    <xf numFmtId="0" fontId="11" fillId="0" borderId="1" xfId="0" applyFont="1" applyBorder="1" applyAlignment="1" applyProtection="1">
      <alignment shrinkToFit="1"/>
      <protection locked="0"/>
    </xf>
    <xf numFmtId="0" fontId="11" fillId="0" borderId="1" xfId="0" applyFont="1" applyFill="1" applyBorder="1" applyAlignment="1" applyProtection="1">
      <alignment shrinkToFit="1"/>
      <protection locked="0"/>
    </xf>
    <xf numFmtId="0" fontId="11" fillId="0" borderId="0" xfId="0" applyFont="1" applyFill="1" applyAlignment="1" applyProtection="1">
      <alignment vertical="center"/>
      <protection locked="0"/>
    </xf>
    <xf numFmtId="0" fontId="7" fillId="0" borderId="1" xfId="0" applyFont="1" applyBorder="1" applyAlignment="1" applyProtection="1">
      <alignment vertical="center" shrinkToFit="1"/>
      <protection locked="0"/>
    </xf>
    <xf numFmtId="0" fontId="7" fillId="0" borderId="1" xfId="0" applyFont="1" applyFill="1" applyBorder="1" applyAlignment="1" applyProtection="1">
      <alignment vertical="center" shrinkToFit="1"/>
      <protection locked="0"/>
    </xf>
    <xf numFmtId="0" fontId="5" fillId="0" borderId="0" xfId="0" applyFont="1" applyBorder="1" applyAlignment="1" applyProtection="1">
      <alignment horizontal="left" vertical="center" shrinkToFit="1"/>
      <protection locked="0"/>
    </xf>
    <xf numFmtId="0" fontId="5" fillId="0" borderId="0" xfId="0" applyFont="1" applyBorder="1" applyAlignment="1" applyProtection="1">
      <alignment horizontal="center" vertical="center" shrinkToFit="1"/>
      <protection locked="0"/>
    </xf>
    <xf numFmtId="0" fontId="5" fillId="0" borderId="0" xfId="0" applyFont="1" applyBorder="1" applyAlignment="1" applyProtection="1">
      <alignment horizontal="center" vertical="center" wrapText="1"/>
      <protection locked="0"/>
    </xf>
    <xf numFmtId="0" fontId="6" fillId="0" borderId="1" xfId="0" applyFont="1" applyFill="1" applyBorder="1" applyAlignment="1" applyProtection="1">
      <alignment vertical="center" shrinkToFit="1"/>
      <protection locked="0"/>
    </xf>
    <xf numFmtId="0" fontId="6" fillId="0" borderId="1" xfId="0" applyFont="1" applyFill="1" applyBorder="1" applyAlignment="1" applyProtection="1">
      <alignment vertical="center" shrinkToFit="1"/>
    </xf>
    <xf numFmtId="0" fontId="9" fillId="0" borderId="0" xfId="0" applyFont="1" applyAlignment="1">
      <alignment vertical="center"/>
    </xf>
    <xf numFmtId="0" fontId="9" fillId="0" borderId="0" xfId="0" applyFont="1" applyAlignment="1">
      <alignment horizontal="center" vertical="center"/>
    </xf>
    <xf numFmtId="176" fontId="9" fillId="0" borderId="0" xfId="0" applyNumberFormat="1" applyFont="1" applyAlignment="1">
      <alignment vertical="center"/>
    </xf>
    <xf numFmtId="177" fontId="10" fillId="0" borderId="1" xfId="0" applyNumberFormat="1" applyFont="1" applyBorder="1" applyAlignment="1">
      <alignment horizontal="center" vertical="center"/>
    </xf>
    <xf numFmtId="176" fontId="10" fillId="0" borderId="1" xfId="0" applyNumberFormat="1" applyFont="1" applyBorder="1" applyAlignment="1">
      <alignment vertical="center"/>
    </xf>
    <xf numFmtId="177" fontId="10" fillId="0" borderId="1" xfId="0" applyNumberFormat="1" applyFont="1" applyBorder="1" applyAlignment="1">
      <alignment vertical="center"/>
    </xf>
    <xf numFmtId="177" fontId="9" fillId="0" borderId="0" xfId="0" applyNumberFormat="1" applyFont="1" applyAlignment="1">
      <alignment vertical="center"/>
    </xf>
    <xf numFmtId="176" fontId="9" fillId="0" borderId="1" xfId="0" applyNumberFormat="1" applyFont="1" applyBorder="1" applyAlignment="1">
      <alignment horizontal="center"/>
    </xf>
    <xf numFmtId="176" fontId="9" fillId="0" borderId="1" xfId="0" applyNumberFormat="1" applyFont="1" applyBorder="1" applyAlignment="1">
      <alignment vertical="center"/>
    </xf>
    <xf numFmtId="0" fontId="9" fillId="0" borderId="1" xfId="0" applyFont="1" applyBorder="1" applyAlignment="1">
      <alignment vertical="center"/>
    </xf>
    <xf numFmtId="0" fontId="9" fillId="0" borderId="1" xfId="0" applyFont="1" applyBorder="1" applyAlignment="1">
      <alignment horizontal="center" vertical="top" wrapText="1"/>
    </xf>
    <xf numFmtId="0" fontId="9" fillId="0" borderId="1" xfId="0" applyFont="1" applyBorder="1" applyAlignment="1">
      <alignment horizontal="center" vertical="center"/>
    </xf>
    <xf numFmtId="177" fontId="10" fillId="0" borderId="1" xfId="0" applyNumberFormat="1" applyFont="1" applyFill="1" applyBorder="1" applyAlignment="1">
      <alignment horizontal="center" vertical="center"/>
    </xf>
    <xf numFmtId="177" fontId="10" fillId="0" borderId="1" xfId="0" applyNumberFormat="1" applyFont="1" applyFill="1" applyBorder="1" applyAlignment="1">
      <alignment horizontal="left" vertical="center"/>
    </xf>
    <xf numFmtId="0" fontId="9" fillId="0" borderId="1" xfId="0" applyFont="1" applyBorder="1" applyAlignment="1">
      <alignment vertical="top" wrapText="1"/>
    </xf>
    <xf numFmtId="0" fontId="10" fillId="0" borderId="1" xfId="0" applyFont="1" applyFill="1" applyBorder="1" applyAlignment="1">
      <alignment vertical="top" wrapText="1"/>
    </xf>
    <xf numFmtId="0" fontId="10" fillId="0" borderId="1" xfId="0" applyFont="1" applyFill="1" applyBorder="1" applyAlignment="1">
      <alignment horizontal="center" vertical="center" wrapText="1"/>
    </xf>
    <xf numFmtId="0" fontId="9" fillId="0" borderId="1" xfId="0" applyFont="1" applyBorder="1" applyAlignment="1">
      <alignment horizontal="left" vertical="center" shrinkToFit="1"/>
    </xf>
    <xf numFmtId="0" fontId="9" fillId="0" borderId="1" xfId="0" applyFont="1" applyBorder="1" applyAlignment="1">
      <alignment horizontal="center" vertical="center" wrapText="1"/>
    </xf>
    <xf numFmtId="1" fontId="10" fillId="0" borderId="1" xfId="2" applyNumberFormat="1" applyFont="1" applyBorder="1" applyAlignment="1">
      <alignment horizontal="center"/>
    </xf>
    <xf numFmtId="1" fontId="9" fillId="0" borderId="1" xfId="2" applyNumberFormat="1" applyFont="1" applyFill="1" applyBorder="1"/>
    <xf numFmtId="0" fontId="11" fillId="3" borderId="1" xfId="0" applyFont="1" applyFill="1" applyBorder="1" applyAlignment="1" applyProtection="1">
      <alignment shrinkToFit="1"/>
      <protection locked="0"/>
    </xf>
    <xf numFmtId="0" fontId="13" fillId="0" borderId="1" xfId="0" applyFont="1" applyBorder="1" applyAlignment="1" applyProtection="1">
      <alignment shrinkToFit="1"/>
      <protection locked="0"/>
    </xf>
    <xf numFmtId="0" fontId="5" fillId="0" borderId="0" xfId="0" applyFont="1" applyAlignment="1">
      <alignment vertical="center"/>
    </xf>
    <xf numFmtId="0" fontId="5" fillId="0" borderId="0" xfId="0" applyFont="1" applyAlignment="1">
      <alignment horizontal="center" vertical="center"/>
    </xf>
    <xf numFmtId="0" fontId="14" fillId="0" borderId="0" xfId="0" applyFont="1" applyBorder="1" applyAlignment="1" applyProtection="1">
      <alignment horizontal="center" vertical="center" shrinkToFit="1"/>
      <protection locked="0"/>
    </xf>
    <xf numFmtId="0" fontId="15" fillId="0" borderId="0" xfId="0" applyFont="1"/>
    <xf numFmtId="0" fontId="15" fillId="0" borderId="1" xfId="0" applyFont="1" applyBorder="1"/>
    <xf numFmtId="0" fontId="15" fillId="0" borderId="1" xfId="0" applyFont="1" applyBorder="1" applyAlignment="1">
      <alignment horizontal="left" vertical="center" wrapText="1" shrinkToFit="1"/>
    </xf>
    <xf numFmtId="0" fontId="15" fillId="4" borderId="1" xfId="0" applyFont="1" applyFill="1" applyBorder="1" applyAlignment="1">
      <alignment horizontal="right" vertical="center" wrapText="1"/>
    </xf>
    <xf numFmtId="0" fontId="15" fillId="0" borderId="1" xfId="0" applyFont="1" applyBorder="1" applyAlignment="1">
      <alignment horizontal="center" vertical="top" shrinkToFit="1"/>
    </xf>
    <xf numFmtId="0" fontId="15" fillId="0" borderId="1" xfId="0" applyFont="1" applyFill="1" applyBorder="1" applyAlignment="1">
      <alignment horizontal="center" vertical="top" shrinkToFit="1"/>
    </xf>
    <xf numFmtId="0" fontId="15" fillId="5" borderId="1" xfId="0" applyFont="1" applyFill="1" applyBorder="1" applyAlignment="1">
      <alignment horizontal="center" vertical="top" shrinkToFit="1"/>
    </xf>
    <xf numFmtId="0" fontId="15" fillId="6" borderId="1" xfId="0" applyFont="1" applyFill="1" applyBorder="1" applyAlignment="1">
      <alignment horizontal="center" vertical="top" shrinkToFit="1"/>
    </xf>
    <xf numFmtId="0" fontId="15" fillId="7" borderId="1" xfId="0" applyFont="1" applyFill="1" applyBorder="1" applyAlignment="1">
      <alignment horizontal="center" vertical="top" shrinkToFit="1"/>
    </xf>
    <xf numFmtId="0" fontId="17" fillId="0" borderId="0" xfId="0" applyFont="1"/>
    <xf numFmtId="0" fontId="15" fillId="0" borderId="1" xfId="0" applyFont="1" applyBorder="1" applyAlignment="1">
      <alignment vertical="center" wrapText="1"/>
    </xf>
    <xf numFmtId="0" fontId="15" fillId="0" borderId="1" xfId="0" applyFont="1" applyBorder="1" applyAlignment="1">
      <alignment shrinkToFit="1"/>
    </xf>
    <xf numFmtId="0" fontId="15" fillId="0" borderId="0" xfId="0" applyFont="1" applyAlignment="1">
      <alignment vertical="center" wrapText="1"/>
    </xf>
    <xf numFmtId="0" fontId="18" fillId="0" borderId="1" xfId="0" applyFont="1" applyFill="1" applyBorder="1"/>
    <xf numFmtId="0" fontId="15" fillId="0" borderId="1" xfId="0" applyFont="1" applyFill="1" applyBorder="1"/>
    <xf numFmtId="0" fontId="20" fillId="0" borderId="1" xfId="0" applyFont="1" applyBorder="1" applyAlignment="1">
      <alignment horizontal="center" vertical="center" wrapText="1"/>
    </xf>
    <xf numFmtId="0" fontId="15" fillId="4" borderId="1" xfId="0" applyNumberFormat="1" applyFont="1" applyFill="1" applyBorder="1" applyAlignment="1">
      <alignment horizontal="right"/>
    </xf>
    <xf numFmtId="0" fontId="15" fillId="4" borderId="1" xfId="0" applyNumberFormat="1" applyFont="1" applyFill="1" applyBorder="1"/>
    <xf numFmtId="43" fontId="15" fillId="4" borderId="1" xfId="0" applyNumberFormat="1" applyFont="1" applyFill="1" applyBorder="1"/>
    <xf numFmtId="49" fontId="15" fillId="4" borderId="1" xfId="0" applyNumberFormat="1" applyFont="1" applyFill="1" applyBorder="1" applyAlignment="1">
      <alignment horizontal="right"/>
    </xf>
    <xf numFmtId="0" fontId="5" fillId="0" borderId="0" xfId="3" applyFont="1"/>
    <xf numFmtId="0" fontId="8" fillId="0" borderId="0" xfId="0" applyFont="1" applyFill="1" applyAlignment="1">
      <alignment vertical="center" shrinkToFit="1"/>
    </xf>
    <xf numFmtId="0" fontId="5" fillId="0" borderId="0" xfId="0" applyFont="1" applyFill="1" applyAlignment="1">
      <alignment vertical="center" shrinkToFit="1"/>
    </xf>
    <xf numFmtId="0" fontId="15" fillId="0" borderId="0" xfId="0" applyFont="1" applyFill="1" applyAlignment="1">
      <alignment vertical="center"/>
    </xf>
    <xf numFmtId="0" fontId="15" fillId="0" borderId="0" xfId="0" applyFont="1" applyFill="1" applyAlignment="1">
      <alignment vertical="center" shrinkToFit="1"/>
    </xf>
    <xf numFmtId="0" fontId="15" fillId="0" borderId="0" xfId="0" applyFont="1" applyFill="1" applyAlignment="1">
      <alignment horizontal="right" vertical="center"/>
    </xf>
    <xf numFmtId="0" fontId="15" fillId="0" borderId="0" xfId="0" applyFont="1" applyFill="1" applyAlignment="1">
      <alignment horizontal="center" vertical="center"/>
    </xf>
    <xf numFmtId="0" fontId="7" fillId="0" borderId="1" xfId="0" applyFont="1" applyFill="1" applyBorder="1" applyAlignment="1">
      <alignment horizontal="distributed" vertical="center" shrinkToFi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3" fontId="5" fillId="0" borderId="1" xfId="0" applyNumberFormat="1" applyFont="1" applyFill="1" applyBorder="1" applyAlignment="1" applyProtection="1">
      <alignment vertical="center" shrinkToFit="1"/>
    </xf>
    <xf numFmtId="0" fontId="5" fillId="0" borderId="1" xfId="0" applyFont="1" applyFill="1" applyBorder="1" applyAlignment="1">
      <alignment vertical="center"/>
    </xf>
    <xf numFmtId="10" fontId="7" fillId="0" borderId="1" xfId="0" applyNumberFormat="1" applyFont="1" applyFill="1" applyBorder="1" applyAlignment="1">
      <alignment horizontal="right" vertical="center"/>
    </xf>
    <xf numFmtId="0" fontId="7" fillId="8" borderId="4" xfId="0" applyFont="1" applyFill="1" applyBorder="1" applyAlignment="1">
      <alignment horizontal="center" vertical="center"/>
    </xf>
    <xf numFmtId="10" fontId="7" fillId="0" borderId="4" xfId="0" applyNumberFormat="1" applyFont="1" applyFill="1" applyBorder="1" applyAlignment="1">
      <alignment horizontal="right" vertical="center"/>
    </xf>
    <xf numFmtId="0" fontId="5" fillId="8" borderId="1" xfId="0" applyFont="1" applyFill="1" applyBorder="1" applyAlignment="1">
      <alignment vertical="center"/>
    </xf>
    <xf numFmtId="0" fontId="5" fillId="0" borderId="1" xfId="0" applyFont="1" applyBorder="1" applyAlignment="1">
      <alignment horizontal="left" vertical="center" shrinkToFit="1"/>
    </xf>
    <xf numFmtId="0" fontId="5" fillId="0" borderId="1" xfId="0" applyFont="1" applyFill="1" applyBorder="1" applyAlignment="1">
      <alignment vertical="center" shrinkToFit="1"/>
    </xf>
    <xf numFmtId="0" fontId="7" fillId="0" borderId="0" xfId="0" applyFont="1" applyFill="1" applyAlignment="1">
      <alignment vertical="center"/>
    </xf>
    <xf numFmtId="0" fontId="5" fillId="9" borderId="1" xfId="0" applyFont="1" applyFill="1" applyBorder="1" applyAlignment="1">
      <alignment vertical="center"/>
    </xf>
    <xf numFmtId="0" fontId="7" fillId="0" borderId="1" xfId="0" applyFont="1" applyFill="1" applyBorder="1" applyAlignment="1">
      <alignment vertical="center" shrinkToFit="1"/>
    </xf>
    <xf numFmtId="0" fontId="5" fillId="10" borderId="1" xfId="0" applyFont="1" applyFill="1" applyBorder="1" applyAlignment="1">
      <alignment vertical="center"/>
    </xf>
    <xf numFmtId="177" fontId="10" fillId="0" borderId="1" xfId="0" applyNumberFormat="1" applyFont="1" applyBorder="1" applyAlignment="1">
      <alignment horizontal="center" vertical="center"/>
    </xf>
    <xf numFmtId="0" fontId="20" fillId="0" borderId="1" xfId="0" applyFont="1" applyBorder="1" applyAlignment="1">
      <alignment horizontal="center" vertical="center"/>
    </xf>
    <xf numFmtId="0" fontId="11" fillId="0" borderId="0" xfId="0" applyFont="1" applyBorder="1"/>
    <xf numFmtId="0" fontId="15" fillId="0" borderId="0" xfId="0" applyFont="1" applyBorder="1"/>
    <xf numFmtId="0" fontId="16" fillId="4" borderId="1" xfId="0" applyFont="1" applyFill="1" applyBorder="1"/>
    <xf numFmtId="0" fontId="8" fillId="0" borderId="1" xfId="4" applyFont="1" applyFill="1" applyBorder="1" applyAlignment="1" applyProtection="1">
      <alignment vertical="center" shrinkToFit="1"/>
      <protection locked="0"/>
    </xf>
    <xf numFmtId="1" fontId="5" fillId="0" borderId="1" xfId="4" applyNumberFormat="1" applyFont="1" applyFill="1" applyBorder="1" applyAlignment="1" applyProtection="1">
      <alignment vertical="center" shrinkToFit="1"/>
      <protection locked="0"/>
    </xf>
    <xf numFmtId="43" fontId="20" fillId="4" borderId="1" xfId="0" applyNumberFormat="1" applyFont="1" applyFill="1" applyBorder="1" applyAlignment="1">
      <alignment horizontal="right" vertical="center" shrinkToFit="1"/>
    </xf>
    <xf numFmtId="0" fontId="16" fillId="4" borderId="1" xfId="0" applyFont="1" applyFill="1" applyBorder="1" applyAlignment="1">
      <alignment horizontal="center" vertical="center" shrinkToFit="1"/>
    </xf>
    <xf numFmtId="178" fontId="15" fillId="0" borderId="1" xfId="0" applyNumberFormat="1" applyFont="1" applyBorder="1"/>
    <xf numFmtId="178" fontId="16" fillId="4" borderId="1" xfId="0" applyNumberFormat="1" applyFont="1" applyFill="1" applyBorder="1" applyAlignment="1">
      <alignment vertical="center"/>
    </xf>
    <xf numFmtId="178" fontId="16" fillId="4" borderId="1" xfId="0" applyNumberFormat="1" applyFont="1" applyFill="1" applyBorder="1"/>
    <xf numFmtId="0" fontId="8" fillId="0" borderId="1" xfId="55" applyFont="1" applyFill="1" applyBorder="1" applyAlignment="1" applyProtection="1">
      <alignment vertical="center" shrinkToFit="1"/>
      <protection locked="0"/>
    </xf>
    <xf numFmtId="0" fontId="8" fillId="0" borderId="1" xfId="55" applyFont="1" applyFill="1" applyBorder="1" applyAlignment="1" applyProtection="1">
      <alignment vertical="center" shrinkToFit="1"/>
    </xf>
    <xf numFmtId="0" fontId="6" fillId="3" borderId="1" xfId="55" applyFont="1" applyFill="1" applyBorder="1" applyAlignment="1" applyProtection="1">
      <alignment vertical="center" shrinkToFit="1"/>
      <protection locked="0"/>
    </xf>
    <xf numFmtId="0" fontId="8" fillId="0" borderId="1" xfId="55" applyFont="1" applyFill="1" applyBorder="1" applyAlignment="1" applyProtection="1">
      <alignment vertical="center" shrinkToFit="1"/>
      <protection locked="0"/>
    </xf>
    <xf numFmtId="0" fontId="8" fillId="0" borderId="1" xfId="55" applyFont="1" applyFill="1" applyBorder="1" applyAlignment="1" applyProtection="1">
      <alignment vertical="center" shrinkToFit="1"/>
    </xf>
    <xf numFmtId="0" fontId="16" fillId="0" borderId="1" xfId="0" applyFont="1" applyBorder="1" applyAlignment="1">
      <alignment horizontal="center" vertical="center" wrapText="1" shrinkToFit="1"/>
    </xf>
    <xf numFmtId="0" fontId="15" fillId="0" borderId="0" xfId="0" applyFont="1" applyAlignment="1">
      <alignment shrinkToFit="1"/>
    </xf>
    <xf numFmtId="0" fontId="11" fillId="0" borderId="0" xfId="0" applyFont="1" applyAlignment="1">
      <alignment shrinkToFit="1"/>
    </xf>
    <xf numFmtId="0" fontId="16" fillId="4" borderId="1" xfId="0" applyFont="1" applyFill="1" applyBorder="1" applyAlignment="1">
      <alignment shrinkToFit="1"/>
    </xf>
    <xf numFmtId="0" fontId="15" fillId="0" borderId="0" xfId="0" applyFont="1" applyBorder="1" applyAlignment="1">
      <alignment shrinkToFit="1"/>
    </xf>
    <xf numFmtId="0" fontId="16" fillId="0" borderId="1" xfId="0" applyFont="1" applyBorder="1" applyAlignment="1">
      <alignment horizontal="center" vertical="center" wrapText="1"/>
    </xf>
    <xf numFmtId="0" fontId="15" fillId="0" borderId="0" xfId="0" applyFont="1"/>
    <xf numFmtId="0" fontId="15" fillId="0" borderId="1" xfId="0" applyFont="1" applyBorder="1"/>
    <xf numFmtId="0" fontId="15" fillId="0" borderId="1" xfId="0" applyFont="1" applyBorder="1" applyAlignment="1">
      <alignment shrinkToFit="1"/>
    </xf>
    <xf numFmtId="0" fontId="20" fillId="0" borderId="1" xfId="0" applyFont="1" applyBorder="1" applyAlignment="1">
      <alignment horizontal="center" vertical="center" wrapText="1"/>
    </xf>
    <xf numFmtId="0" fontId="5" fillId="0" borderId="0" xfId="3" applyFont="1"/>
    <xf numFmtId="10" fontId="7" fillId="0" borderId="1" xfId="0" applyNumberFormat="1" applyFont="1" applyFill="1" applyBorder="1" applyAlignment="1">
      <alignment horizontal="right" vertical="center"/>
    </xf>
    <xf numFmtId="10" fontId="7" fillId="0" borderId="4" xfId="0" applyNumberFormat="1" applyFont="1" applyFill="1" applyBorder="1" applyAlignment="1">
      <alignment horizontal="right" vertical="center"/>
    </xf>
    <xf numFmtId="0" fontId="16" fillId="0" borderId="1" xfId="0" applyFont="1" applyBorder="1" applyAlignment="1">
      <alignment horizontal="center" vertical="center" shrinkToFit="1"/>
    </xf>
    <xf numFmtId="0" fontId="5" fillId="2" borderId="0" xfId="65" applyNumberFormat="1" applyFont="1" applyFill="1" applyBorder="1" applyAlignment="1" applyProtection="1"/>
    <xf numFmtId="0" fontId="5" fillId="2" borderId="2" xfId="65" applyNumberFormat="1" applyFont="1" applyFill="1" applyBorder="1" applyAlignment="1" applyProtection="1"/>
    <xf numFmtId="0" fontId="22" fillId="2" borderId="0" xfId="65" applyNumberFormat="1" applyFont="1" applyFill="1" applyBorder="1" applyAlignment="1" applyProtection="1">
      <alignment vertical="center"/>
    </xf>
    <xf numFmtId="0" fontId="22" fillId="2" borderId="18" xfId="65" applyNumberFormat="1" applyFont="1" applyFill="1" applyBorder="1" applyAlignment="1" applyProtection="1">
      <alignment vertical="center"/>
    </xf>
    <xf numFmtId="0" fontId="22" fillId="2" borderId="2" xfId="65" applyNumberFormat="1" applyFont="1" applyFill="1" applyBorder="1" applyAlignment="1" applyProtection="1">
      <alignment vertical="center"/>
    </xf>
    <xf numFmtId="0" fontId="22" fillId="2" borderId="18" xfId="65" applyNumberFormat="1" applyFont="1" applyFill="1" applyBorder="1" applyAlignment="1" applyProtection="1">
      <alignment horizontal="right" vertical="center"/>
    </xf>
    <xf numFmtId="0" fontId="22" fillId="2" borderId="2" xfId="65" applyNumberFormat="1" applyFont="1" applyFill="1" applyBorder="1" applyAlignment="1" applyProtection="1">
      <alignment horizontal="right" vertical="center"/>
    </xf>
    <xf numFmtId="179" fontId="22" fillId="11" borderId="16" xfId="65" applyNumberFormat="1" applyFont="1" applyFill="1" applyBorder="1" applyAlignment="1" applyProtection="1">
      <alignment horizontal="right" vertical="center"/>
    </xf>
    <xf numFmtId="179" fontId="22" fillId="11" borderId="22" xfId="65" applyNumberFormat="1" applyFont="1" applyFill="1" applyBorder="1" applyAlignment="1" applyProtection="1">
      <alignment horizontal="right" vertical="center"/>
    </xf>
    <xf numFmtId="179" fontId="22" fillId="11" borderId="19" xfId="65" applyNumberFormat="1" applyFont="1" applyFill="1" applyBorder="1" applyAlignment="1" applyProtection="1">
      <alignment horizontal="right" vertical="center"/>
    </xf>
    <xf numFmtId="179" fontId="22" fillId="11" borderId="1" xfId="65" applyNumberFormat="1" applyFont="1" applyFill="1" applyBorder="1" applyAlignment="1" applyProtection="1">
      <alignment horizontal="right" vertical="center"/>
    </xf>
    <xf numFmtId="179" fontId="22" fillId="11" borderId="23" xfId="65" applyNumberFormat="1" applyFont="1" applyFill="1" applyBorder="1" applyAlignment="1" applyProtection="1">
      <alignment horizontal="right" vertical="center"/>
    </xf>
    <xf numFmtId="179" fontId="22" fillId="11" borderId="16" xfId="65" applyNumberFormat="1" applyFont="1" applyFill="1" applyBorder="1" applyAlignment="1" applyProtection="1">
      <alignment horizontal="center" vertical="center"/>
    </xf>
    <xf numFmtId="179" fontId="22" fillId="11" borderId="24" xfId="65" applyNumberFormat="1" applyFont="1" applyFill="1" applyBorder="1" applyAlignment="1" applyProtection="1">
      <alignment horizontal="center" vertical="center"/>
    </xf>
    <xf numFmtId="0" fontId="24" fillId="2" borderId="16" xfId="65" applyNumberFormat="1" applyFont="1" applyFill="1" applyBorder="1" applyAlignment="1" applyProtection="1">
      <alignment horizontal="center" vertical="center"/>
    </xf>
    <xf numFmtId="0" fontId="24" fillId="2" borderId="19" xfId="65" applyNumberFormat="1" applyFont="1" applyFill="1" applyBorder="1" applyAlignment="1" applyProtection="1">
      <alignment horizontal="center" vertical="center" wrapText="1"/>
    </xf>
    <xf numFmtId="0" fontId="24" fillId="2" borderId="1" xfId="65" applyNumberFormat="1" applyFont="1" applyFill="1" applyBorder="1" applyAlignment="1" applyProtection="1">
      <alignment horizontal="center" vertical="center" wrapText="1"/>
    </xf>
    <xf numFmtId="0" fontId="24" fillId="2" borderId="20" xfId="65" applyNumberFormat="1" applyFont="1" applyFill="1" applyBorder="1" applyAlignment="1" applyProtection="1">
      <alignment horizontal="center" vertical="center" wrapText="1"/>
    </xf>
    <xf numFmtId="0" fontId="24" fillId="2" borderId="16" xfId="65" applyNumberFormat="1" applyFont="1" applyFill="1" applyBorder="1" applyAlignment="1" applyProtection="1">
      <alignment horizontal="center" vertical="center" wrapText="1"/>
    </xf>
    <xf numFmtId="0" fontId="9" fillId="0" borderId="0" xfId="66">
      <alignment vertical="center"/>
    </xf>
    <xf numFmtId="0" fontId="9" fillId="0" borderId="0" xfId="3" applyFont="1" applyAlignment="1">
      <alignment horizontal="right" vertical="center"/>
    </xf>
    <xf numFmtId="0" fontId="52" fillId="0" borderId="1" xfId="3" applyFont="1" applyBorder="1" applyAlignment="1">
      <alignment horizontal="center" vertical="center"/>
    </xf>
    <xf numFmtId="0" fontId="52" fillId="0" borderId="1" xfId="3" applyFont="1" applyBorder="1" applyAlignment="1">
      <alignment horizontal="left" vertical="center"/>
    </xf>
    <xf numFmtId="0" fontId="10" fillId="0" borderId="1" xfId="3" applyFont="1" applyBorder="1" applyAlignment="1">
      <alignment horizontal="center" vertical="center"/>
    </xf>
    <xf numFmtId="0" fontId="50" fillId="0" borderId="1" xfId="3" applyFont="1" applyBorder="1" applyAlignment="1">
      <alignment vertical="center"/>
    </xf>
    <xf numFmtId="0" fontId="9" fillId="0" borderId="1" xfId="3" applyFont="1" applyBorder="1" applyAlignment="1">
      <alignment horizontal="center" vertical="center"/>
    </xf>
    <xf numFmtId="0" fontId="9" fillId="0" borderId="1" xfId="3" applyFont="1" applyBorder="1" applyAlignment="1">
      <alignment vertical="center" wrapText="1"/>
    </xf>
    <xf numFmtId="0" fontId="50" fillId="0" borderId="1" xfId="3" applyFont="1" applyBorder="1" applyAlignment="1">
      <alignment horizontal="right" vertical="center" wrapText="1"/>
    </xf>
    <xf numFmtId="0" fontId="50" fillId="0" borderId="1" xfId="3" applyFont="1" applyBorder="1" applyAlignment="1">
      <alignment horizontal="left" vertical="center" wrapText="1"/>
    </xf>
    <xf numFmtId="0" fontId="52" fillId="0" borderId="1" xfId="3" applyFont="1" applyBorder="1" applyAlignment="1">
      <alignment horizontal="left" vertical="center" wrapText="1"/>
    </xf>
    <xf numFmtId="0" fontId="9" fillId="0" borderId="0" xfId="66" applyFont="1">
      <alignment vertical="center"/>
    </xf>
    <xf numFmtId="0" fontId="9" fillId="0" borderId="0" xfId="3" applyFont="1"/>
    <xf numFmtId="0" fontId="9" fillId="0" borderId="0" xfId="3" applyFont="1" applyBorder="1" applyAlignment="1">
      <alignment vertical="center"/>
    </xf>
    <xf numFmtId="0" fontId="24" fillId="11" borderId="21" xfId="65" applyNumberFormat="1" applyFont="1" applyFill="1" applyBorder="1" applyAlignment="1" applyProtection="1">
      <alignment horizontal="left" vertical="center"/>
    </xf>
    <xf numFmtId="0" fontId="24" fillId="11" borderId="16" xfId="65" applyNumberFormat="1" applyFont="1" applyFill="1" applyBorder="1" applyAlignment="1" applyProtection="1">
      <alignment horizontal="left" vertical="center"/>
    </xf>
    <xf numFmtId="0" fontId="24" fillId="11" borderId="16" xfId="65" applyNumberFormat="1" applyFont="1" applyFill="1" applyBorder="1" applyAlignment="1" applyProtection="1">
      <alignment vertical="center"/>
    </xf>
    <xf numFmtId="0" fontId="48" fillId="0" borderId="1" xfId="79" applyFont="1" applyBorder="1" applyAlignment="1">
      <alignment vertical="center" wrapText="1"/>
    </xf>
    <xf numFmtId="0" fontId="15" fillId="26" borderId="1" xfId="0" applyNumberFormat="1" applyFont="1" applyFill="1" applyBorder="1" applyAlignment="1">
      <alignment horizontal="right"/>
    </xf>
    <xf numFmtId="0" fontId="15" fillId="26" borderId="1" xfId="0" applyNumberFormat="1" applyFont="1" applyFill="1" applyBorder="1"/>
    <xf numFmtId="0" fontId="15" fillId="26" borderId="1" xfId="0" applyFont="1" applyFill="1" applyBorder="1"/>
    <xf numFmtId="0" fontId="15" fillId="26" borderId="1" xfId="0" applyFont="1" applyFill="1" applyBorder="1" applyAlignment="1">
      <alignment shrinkToFit="1"/>
    </xf>
    <xf numFmtId="43" fontId="15" fillId="26" borderId="1" xfId="0" applyNumberFormat="1" applyFont="1" applyFill="1" applyBorder="1"/>
    <xf numFmtId="49" fontId="15" fillId="26" borderId="1" xfId="0" applyNumberFormat="1" applyFont="1" applyFill="1" applyBorder="1" applyAlignment="1">
      <alignment horizontal="right"/>
    </xf>
    <xf numFmtId="0" fontId="15" fillId="27" borderId="1" xfId="0" applyNumberFormat="1" applyFont="1" applyFill="1" applyBorder="1" applyAlignment="1">
      <alignment horizontal="right"/>
    </xf>
    <xf numFmtId="0" fontId="15" fillId="27" borderId="1" xfId="0" applyNumberFormat="1" applyFont="1" applyFill="1" applyBorder="1"/>
    <xf numFmtId="0" fontId="15" fillId="27" borderId="1" xfId="0" applyFont="1" applyFill="1" applyBorder="1"/>
    <xf numFmtId="0" fontId="15" fillId="27" borderId="1" xfId="0" applyFont="1" applyFill="1" applyBorder="1" applyAlignment="1">
      <alignment shrinkToFit="1"/>
    </xf>
    <xf numFmtId="43" fontId="15" fillId="27" borderId="1" xfId="0" applyNumberFormat="1" applyFont="1" applyFill="1" applyBorder="1"/>
    <xf numFmtId="0" fontId="16" fillId="0" borderId="1" xfId="0" applyFont="1" applyBorder="1" applyAlignment="1">
      <alignment horizontal="center" vertical="center"/>
    </xf>
    <xf numFmtId="0" fontId="15" fillId="0" borderId="1" xfId="0" applyFont="1" applyBorder="1" applyAlignment="1">
      <alignment horizontal="center" vertical="center"/>
    </xf>
    <xf numFmtId="0" fontId="16" fillId="0" borderId="1" xfId="0" applyFont="1" applyBorder="1"/>
    <xf numFmtId="0" fontId="15" fillId="4" borderId="1" xfId="0" applyFont="1" applyFill="1" applyBorder="1"/>
    <xf numFmtId="43" fontId="15" fillId="0" borderId="1" xfId="0" applyNumberFormat="1" applyFont="1" applyBorder="1"/>
    <xf numFmtId="0" fontId="16" fillId="0" borderId="1" xfId="0" applyNumberFormat="1" applyFont="1" applyBorder="1"/>
    <xf numFmtId="0" fontId="16" fillId="0" borderId="1" xfId="0" applyFont="1" applyFill="1" applyBorder="1"/>
    <xf numFmtId="43" fontId="15" fillId="0" borderId="1" xfId="0" applyNumberFormat="1" applyFont="1" applyFill="1" applyBorder="1"/>
    <xf numFmtId="0" fontId="16" fillId="6" borderId="1" xfId="0" applyFont="1" applyFill="1" applyBorder="1"/>
    <xf numFmtId="0" fontId="15" fillId="6" borderId="1" xfId="0" applyFont="1" applyFill="1" applyBorder="1"/>
    <xf numFmtId="43" fontId="15" fillId="6" borderId="1" xfId="0" applyNumberFormat="1" applyFont="1" applyFill="1" applyBorder="1"/>
    <xf numFmtId="43" fontId="15" fillId="0" borderId="0" xfId="0" applyNumberFormat="1" applyFont="1"/>
    <xf numFmtId="0" fontId="17" fillId="0" borderId="1" xfId="0" applyFont="1" applyFill="1" applyBorder="1" applyAlignment="1">
      <alignment horizontal="center" vertical="center" shrinkToFit="1"/>
    </xf>
    <xf numFmtId="0" fontId="17" fillId="0" borderId="1" xfId="0" applyFont="1" applyFill="1" applyBorder="1" applyAlignment="1">
      <alignment horizontal="left" vertical="top" wrapText="1" shrinkToFit="1"/>
    </xf>
    <xf numFmtId="43" fontId="17" fillId="0" borderId="1" xfId="0" applyNumberFormat="1" applyFont="1" applyFill="1" applyBorder="1" applyAlignment="1">
      <alignment horizontal="right" vertical="center" shrinkToFit="1"/>
    </xf>
    <xf numFmtId="0" fontId="46" fillId="0" borderId="1" xfId="0" applyFont="1" applyFill="1" applyBorder="1" applyAlignment="1">
      <alignment horizontal="left" vertical="top" wrapText="1" shrinkToFit="1"/>
    </xf>
    <xf numFmtId="0" fontId="12" fillId="0" borderId="0" xfId="0" applyFont="1" applyAlignment="1" applyProtection="1">
      <alignment horizontal="center" vertical="center" shrinkToFit="1"/>
      <protection locked="0"/>
    </xf>
    <xf numFmtId="0" fontId="12" fillId="0" borderId="0" xfId="0" applyFont="1" applyAlignment="1">
      <alignment horizontal="center" vertical="center"/>
    </xf>
    <xf numFmtId="0" fontId="5" fillId="0" borderId="2" xfId="0" applyFont="1" applyBorder="1" applyAlignment="1">
      <alignment horizontal="right" vertical="center"/>
    </xf>
    <xf numFmtId="177" fontId="10" fillId="0" borderId="1" xfId="0" applyNumberFormat="1" applyFont="1" applyBorder="1" applyAlignment="1">
      <alignment horizontal="center" vertical="center"/>
    </xf>
    <xf numFmtId="177" fontId="10" fillId="0" borderId="3" xfId="0" applyNumberFormat="1" applyFont="1" applyBorder="1" applyAlignment="1">
      <alignment horizontal="center" vertical="center" wrapText="1"/>
    </xf>
    <xf numFmtId="177" fontId="10" fillId="0" borderId="4" xfId="0" applyNumberFormat="1" applyFont="1" applyBorder="1" applyAlignment="1">
      <alignment horizontal="center" vertical="center" wrapText="1"/>
    </xf>
    <xf numFmtId="177" fontId="10" fillId="0" borderId="1" xfId="0" applyNumberFormat="1" applyFont="1" applyBorder="1" applyAlignment="1">
      <alignment horizontal="center" vertical="center" wrapText="1"/>
    </xf>
    <xf numFmtId="176" fontId="10" fillId="0" borderId="3" xfId="2" applyNumberFormat="1" applyFont="1" applyBorder="1" applyAlignment="1">
      <alignment horizontal="center" vertical="center" wrapText="1"/>
    </xf>
    <xf numFmtId="176" fontId="10" fillId="0" borderId="4" xfId="2" applyNumberFormat="1" applyFont="1" applyBorder="1" applyAlignment="1">
      <alignment horizontal="center" vertical="center" wrapText="1"/>
    </xf>
    <xf numFmtId="0" fontId="10" fillId="0" borderId="1" xfId="0" applyFont="1" applyBorder="1" applyAlignment="1">
      <alignment horizontal="center" vertical="center"/>
    </xf>
    <xf numFmtId="0" fontId="20" fillId="4" borderId="5" xfId="0" applyFont="1" applyFill="1" applyBorder="1" applyAlignment="1">
      <alignment horizontal="center" vertical="center"/>
    </xf>
    <xf numFmtId="0" fontId="20" fillId="4" borderId="6" xfId="0" applyFont="1" applyFill="1" applyBorder="1" applyAlignment="1">
      <alignment horizontal="center" vertical="center"/>
    </xf>
    <xf numFmtId="0" fontId="20" fillId="4" borderId="7" xfId="0" applyFont="1" applyFill="1" applyBorder="1" applyAlignment="1">
      <alignment horizontal="center" vertical="center"/>
    </xf>
    <xf numFmtId="0" fontId="21" fillId="0" borderId="0" xfId="0" applyFont="1" applyAlignment="1">
      <alignment horizontal="center" vertical="center"/>
    </xf>
    <xf numFmtId="0" fontId="11" fillId="0" borderId="0" xfId="0" applyFont="1" applyAlignment="1">
      <alignment horizontal="left"/>
    </xf>
    <xf numFmtId="0" fontId="20" fillId="0" borderId="5" xfId="0" applyFont="1" applyBorder="1" applyAlignment="1">
      <alignment horizontal="center" vertical="center" shrinkToFit="1"/>
    </xf>
    <xf numFmtId="0" fontId="20" fillId="0" borderId="6" xfId="0" applyFont="1" applyBorder="1" applyAlignment="1">
      <alignment horizontal="center" vertical="center" shrinkToFit="1"/>
    </xf>
    <xf numFmtId="0" fontId="20" fillId="0" borderId="7" xfId="0" applyFont="1" applyBorder="1" applyAlignment="1">
      <alignment horizontal="center" vertical="center" shrinkToFit="1"/>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17" fillId="0" borderId="2" xfId="0" applyFont="1" applyBorder="1" applyAlignment="1">
      <alignment horizontal="right" vertical="center"/>
    </xf>
    <xf numFmtId="0" fontId="20" fillId="0" borderId="1" xfId="0" applyFont="1" applyBorder="1" applyAlignment="1">
      <alignment horizontal="center" vertical="center"/>
    </xf>
    <xf numFmtId="0" fontId="20" fillId="0" borderId="3" xfId="0" applyFont="1" applyBorder="1" applyAlignment="1">
      <alignment horizontal="center" vertical="center" wrapText="1"/>
    </xf>
    <xf numFmtId="0" fontId="20" fillId="0" borderId="4" xfId="0" applyFont="1" applyBorder="1" applyAlignment="1">
      <alignment horizontal="center" vertical="center" wrapText="1"/>
    </xf>
    <xf numFmtId="0" fontId="21" fillId="0" borderId="0" xfId="0" applyFont="1" applyBorder="1" applyAlignment="1">
      <alignment horizontal="center" vertical="center"/>
    </xf>
    <xf numFmtId="0" fontId="15" fillId="0" borderId="0" xfId="0" applyFont="1" applyBorder="1" applyAlignment="1">
      <alignment horizontal="right"/>
    </xf>
    <xf numFmtId="0" fontId="15" fillId="0" borderId="2" xfId="0" applyFont="1" applyBorder="1" applyAlignment="1">
      <alignment horizontal="right"/>
    </xf>
    <xf numFmtId="0" fontId="12" fillId="0" borderId="0" xfId="0" applyFont="1" applyFill="1" applyAlignment="1">
      <alignment horizontal="center" vertical="center"/>
    </xf>
    <xf numFmtId="0" fontId="7" fillId="0" borderId="5"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5" fillId="0" borderId="8" xfId="0" applyFont="1" applyFill="1" applyBorder="1" applyAlignment="1">
      <alignment horizontal="left" vertical="center" shrinkToFit="1"/>
    </xf>
    <xf numFmtId="0" fontId="51" fillId="2" borderId="0" xfId="65" applyNumberFormat="1" applyFont="1" applyFill="1" applyBorder="1" applyAlignment="1" applyProtection="1">
      <alignment horizontal="center" vertical="center"/>
    </xf>
    <xf numFmtId="0" fontId="12" fillId="2" borderId="0" xfId="65" applyNumberFormat="1" applyFont="1" applyFill="1" applyBorder="1" applyAlignment="1" applyProtection="1"/>
    <xf numFmtId="0" fontId="22" fillId="2" borderId="0" xfId="65" applyNumberFormat="1" applyFont="1" applyFill="1" applyBorder="1" applyAlignment="1" applyProtection="1">
      <alignment horizontal="right" vertical="center"/>
    </xf>
    <xf numFmtId="0" fontId="12" fillId="0" borderId="0" xfId="3" applyFont="1" applyAlignment="1">
      <alignment horizontal="center" vertical="center"/>
    </xf>
    <xf numFmtId="0" fontId="9" fillId="0" borderId="0" xfId="3" applyFont="1" applyBorder="1" applyAlignment="1">
      <alignment horizontal="left" vertical="center" wrapText="1"/>
    </xf>
    <xf numFmtId="0" fontId="15" fillId="0" borderId="1" xfId="0" applyFont="1" applyBorder="1" applyAlignment="1">
      <alignment horizontal="center" vertical="center" wrapText="1"/>
    </xf>
    <xf numFmtId="0" fontId="15" fillId="0" borderId="1" xfId="0" applyFont="1" applyBorder="1" applyAlignment="1">
      <alignment wrapText="1"/>
    </xf>
    <xf numFmtId="0" fontId="15" fillId="0" borderId="1" xfId="0" applyFont="1" applyFill="1" applyBorder="1" applyAlignment="1">
      <alignment wrapText="1"/>
    </xf>
    <xf numFmtId="0" fontId="15" fillId="6" borderId="1" xfId="0" applyFont="1" applyFill="1" applyBorder="1" applyAlignment="1">
      <alignment wrapText="1"/>
    </xf>
    <xf numFmtId="0" fontId="16" fillId="0" borderId="0" xfId="0" applyFont="1"/>
    <xf numFmtId="0" fontId="15" fillId="0" borderId="0" xfId="0" applyFont="1" applyAlignment="1">
      <alignment wrapText="1"/>
    </xf>
  </cellXfs>
  <cellStyles count="82">
    <cellStyle name="_2015年  州本级预算0327" xfId="67"/>
    <cellStyle name="_ET_STYLE_NoName_00_" xfId="7"/>
    <cellStyle name="20% - 强调文字颜色 1 2" xfId="8"/>
    <cellStyle name="20% - 强调文字颜色 2 2" xfId="9"/>
    <cellStyle name="20% - 强调文字颜色 3 2" xfId="10"/>
    <cellStyle name="20% - 强调文字颜色 4 2" xfId="11"/>
    <cellStyle name="20% - 强调文字颜色 5 2" xfId="12"/>
    <cellStyle name="20% - 强调文字颜色 6 2" xfId="13"/>
    <cellStyle name="40% - 强调文字颜色 1 2" xfId="14"/>
    <cellStyle name="40% - 强调文字颜色 2 2" xfId="15"/>
    <cellStyle name="40% - 强调文字颜色 3 2" xfId="16"/>
    <cellStyle name="40% - 强调文字颜色 4 2" xfId="17"/>
    <cellStyle name="40% - 强调文字颜色 5 2" xfId="18"/>
    <cellStyle name="40% - 强调文字颜色 6 2" xfId="19"/>
    <cellStyle name="60% - 强调文字颜色 1 2" xfId="20"/>
    <cellStyle name="60% - 强调文字颜色 2 2" xfId="21"/>
    <cellStyle name="60% - 强调文字颜色 3 2" xfId="22"/>
    <cellStyle name="60% - 强调文字颜色 4 2" xfId="23"/>
    <cellStyle name="60% - 强调文字颜色 5 2" xfId="24"/>
    <cellStyle name="60% - 强调文字颜色 6 2" xfId="25"/>
    <cellStyle name="ColLevel_0" xfId="26"/>
    <cellStyle name="Normal 2" xfId="68"/>
    <cellStyle name="Normal 2 2" xfId="80"/>
    <cellStyle name="RowLevel_0" xfId="27"/>
    <cellStyle name="百分比 2" xfId="69"/>
    <cellStyle name="标题 1 2" xfId="29"/>
    <cellStyle name="标题 2 2" xfId="30"/>
    <cellStyle name="标题 3 2" xfId="31"/>
    <cellStyle name="标题 4 2" xfId="32"/>
    <cellStyle name="标题 5" xfId="28"/>
    <cellStyle name="差 2" xfId="33"/>
    <cellStyle name="常规" xfId="0" builtinId="0"/>
    <cellStyle name="常规 10" xfId="70"/>
    <cellStyle name="常规 11" xfId="78"/>
    <cellStyle name="常规 2" xfId="34"/>
    <cellStyle name="常规 2 2" xfId="54"/>
    <cellStyle name="常规 2 2 2" xfId="72"/>
    <cellStyle name="常规 2 3" xfId="71"/>
    <cellStyle name="常规 3" xfId="6"/>
    <cellStyle name="常规 3 2" xfId="56"/>
    <cellStyle name="常规 3 2 2" xfId="74"/>
    <cellStyle name="常规 3 3" xfId="73"/>
    <cellStyle name="常规 4" xfId="52"/>
    <cellStyle name="常规 4 10" xfId="75"/>
    <cellStyle name="常规 4 2" xfId="57"/>
    <cellStyle name="常规 4 3" xfId="58"/>
    <cellStyle name="常规 4 4" xfId="59"/>
    <cellStyle name="常规 4 5" xfId="60"/>
    <cellStyle name="常规 4 6" xfId="61"/>
    <cellStyle name="常规 4 7" xfId="62"/>
    <cellStyle name="常规 4 8" xfId="63"/>
    <cellStyle name="常规 4 9" xfId="64"/>
    <cellStyle name="常规 5" xfId="53"/>
    <cellStyle name="常规 5 2" xfId="76"/>
    <cellStyle name="常规 5 3" xfId="81"/>
    <cellStyle name="常规 6" xfId="55"/>
    <cellStyle name="常规 6 2" xfId="77"/>
    <cellStyle name="常规 7" xfId="4"/>
    <cellStyle name="常规 8" xfId="65"/>
    <cellStyle name="常规 9" xfId="66"/>
    <cellStyle name="常规_2002年市本级财政预算内总决算报表" xfId="1"/>
    <cellStyle name="常规_2004年预算表" xfId="2"/>
    <cellStyle name="常规_州本级2014年三公经费预算表0423" xfId="3"/>
    <cellStyle name="常规_州本级2014年三公经费预算表0423 2" xfId="79"/>
    <cellStyle name="好 2" xfId="35"/>
    <cellStyle name="好 3" xfId="5"/>
    <cellStyle name="汇总 2" xfId="36"/>
    <cellStyle name="计算 2" xfId="37"/>
    <cellStyle name="检查单元格 2" xfId="38"/>
    <cellStyle name="解释性文本 2" xfId="39"/>
    <cellStyle name="警告文本 2" xfId="40"/>
    <cellStyle name="链接单元格 2" xfId="41"/>
    <cellStyle name="强调文字颜色 1 2" xfId="42"/>
    <cellStyle name="强调文字颜色 2 2" xfId="43"/>
    <cellStyle name="强调文字颜色 3 2" xfId="44"/>
    <cellStyle name="强调文字颜色 4 2" xfId="45"/>
    <cellStyle name="强调文字颜色 5 2" xfId="46"/>
    <cellStyle name="强调文字颜色 6 2" xfId="47"/>
    <cellStyle name="适中 2" xfId="48"/>
    <cellStyle name="输出 2" xfId="49"/>
    <cellStyle name="输入 2" xfId="50"/>
    <cellStyle name="注释 2" xfId="5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6700;&#38754;&#20020;&#26102;\2018&#24180;\2018&#24180;&#37096;&#38376;&#39044;&#31639;\2018&#24180;&#37096;&#38376;&#39044;&#31639;&#27719;&#24635;&#34920;&#65288;&#19968;&#20307;&#21270;&#31995;&#3247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部门预算"/>
      <sheetName val="部门预算（修改）"/>
      <sheetName val="Sheet5"/>
      <sheetName val="部门预算修改后转置（带编制）"/>
      <sheetName val="公务费明细"/>
      <sheetName val="批复表"/>
      <sheetName val="Sheet1"/>
      <sheetName val="专项业务费"/>
      <sheetName val="17年经费"/>
      <sheetName val="既定用途一般性转移支付"/>
      <sheetName val="提前下达专项转移支付"/>
      <sheetName val="上年结转结余专项"/>
      <sheetName val="功能科目"/>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
          <cell r="A1">
            <v>2010101</v>
          </cell>
          <cell r="B1" t="str">
            <v>行政运行（人大事务）</v>
          </cell>
        </row>
        <row r="2">
          <cell r="A2">
            <v>2010102</v>
          </cell>
          <cell r="B2" t="str">
            <v>一般行政管理事务（人大事务）</v>
          </cell>
        </row>
        <row r="3">
          <cell r="A3">
            <v>2010103</v>
          </cell>
          <cell r="B3" t="str">
            <v>机关服务（人大事务）</v>
          </cell>
        </row>
        <row r="4">
          <cell r="A4">
            <v>2010104</v>
          </cell>
          <cell r="B4" t="str">
            <v>人大会议</v>
          </cell>
        </row>
        <row r="5">
          <cell r="A5">
            <v>2010105</v>
          </cell>
          <cell r="B5" t="str">
            <v>人大立法</v>
          </cell>
        </row>
        <row r="6">
          <cell r="A6">
            <v>2010106</v>
          </cell>
          <cell r="B6" t="str">
            <v>人大监督</v>
          </cell>
        </row>
        <row r="7">
          <cell r="A7">
            <v>2010107</v>
          </cell>
          <cell r="B7" t="str">
            <v>人大代表履职能力提升</v>
          </cell>
        </row>
        <row r="8">
          <cell r="A8">
            <v>2010108</v>
          </cell>
          <cell r="B8" t="str">
            <v>代表工作</v>
          </cell>
        </row>
        <row r="9">
          <cell r="A9">
            <v>2010109</v>
          </cell>
          <cell r="B9" t="str">
            <v>人大信访工作</v>
          </cell>
        </row>
        <row r="10">
          <cell r="A10">
            <v>2010150</v>
          </cell>
          <cell r="B10" t="str">
            <v>事业运行（人大事务）</v>
          </cell>
        </row>
        <row r="11">
          <cell r="A11">
            <v>2010199</v>
          </cell>
          <cell r="B11" t="str">
            <v>其他人大事务支出</v>
          </cell>
        </row>
        <row r="12">
          <cell r="A12">
            <v>2010201</v>
          </cell>
          <cell r="B12" t="str">
            <v>行政运行（政协事务）</v>
          </cell>
        </row>
        <row r="13">
          <cell r="A13">
            <v>2010202</v>
          </cell>
          <cell r="B13" t="str">
            <v>一般行政管理事务（政协事务）</v>
          </cell>
        </row>
        <row r="14">
          <cell r="A14">
            <v>2010203</v>
          </cell>
          <cell r="B14" t="str">
            <v>机关服务（政协事务）</v>
          </cell>
        </row>
        <row r="15">
          <cell r="A15">
            <v>2010204</v>
          </cell>
          <cell r="B15" t="str">
            <v>政协会议</v>
          </cell>
        </row>
        <row r="16">
          <cell r="A16">
            <v>2010205</v>
          </cell>
          <cell r="B16" t="str">
            <v>委员视察</v>
          </cell>
        </row>
        <row r="17">
          <cell r="A17">
            <v>2010206</v>
          </cell>
          <cell r="B17" t="str">
            <v>参政议政（政协事务）</v>
          </cell>
        </row>
        <row r="18">
          <cell r="A18">
            <v>2010250</v>
          </cell>
          <cell r="B18" t="str">
            <v>事业运行（政协事务）</v>
          </cell>
        </row>
        <row r="19">
          <cell r="A19">
            <v>2010299</v>
          </cell>
          <cell r="B19" t="str">
            <v>其他政协事务支出</v>
          </cell>
        </row>
        <row r="20">
          <cell r="A20">
            <v>2010301</v>
          </cell>
          <cell r="B20" t="str">
            <v>行政运行（政府办公厅（室）及相关机构事务）</v>
          </cell>
        </row>
        <row r="21">
          <cell r="A21">
            <v>2010302</v>
          </cell>
          <cell r="B21" t="str">
            <v>一般行政管理事务（政府办公厅（室）及相关机构事务）</v>
          </cell>
        </row>
        <row r="22">
          <cell r="A22">
            <v>2010303</v>
          </cell>
          <cell r="B22" t="str">
            <v>机关服务（政府办公厅（室）及相关机构事务）</v>
          </cell>
        </row>
        <row r="23">
          <cell r="A23">
            <v>2010304</v>
          </cell>
          <cell r="B23" t="str">
            <v>专项服务</v>
          </cell>
        </row>
        <row r="24">
          <cell r="A24">
            <v>2010305</v>
          </cell>
          <cell r="B24" t="str">
            <v>专项业务活动</v>
          </cell>
        </row>
        <row r="25">
          <cell r="A25">
            <v>2010306</v>
          </cell>
          <cell r="B25" t="str">
            <v>政务公开审批</v>
          </cell>
        </row>
        <row r="26">
          <cell r="A26">
            <v>2010307</v>
          </cell>
          <cell r="B26" t="str">
            <v>法制建设</v>
          </cell>
        </row>
        <row r="27">
          <cell r="A27">
            <v>2010308</v>
          </cell>
          <cell r="B27" t="str">
            <v>信访事务</v>
          </cell>
        </row>
        <row r="28">
          <cell r="A28">
            <v>2010309</v>
          </cell>
          <cell r="B28" t="str">
            <v>参事事务</v>
          </cell>
        </row>
        <row r="29">
          <cell r="A29">
            <v>2010350</v>
          </cell>
          <cell r="B29" t="str">
            <v>事业运行（政府办公厅（室）及相关机构事务）</v>
          </cell>
        </row>
        <row r="30">
          <cell r="A30">
            <v>2010399</v>
          </cell>
          <cell r="B30" t="str">
            <v>其他政府办公厅（室）及相关机构事务支出</v>
          </cell>
        </row>
        <row r="31">
          <cell r="A31">
            <v>2010401</v>
          </cell>
          <cell r="B31" t="str">
            <v>行政运行（发展与改革事务）</v>
          </cell>
        </row>
        <row r="32">
          <cell r="A32">
            <v>2010402</v>
          </cell>
          <cell r="B32" t="str">
            <v>一般行政管理事务（发展与改革事务）</v>
          </cell>
        </row>
        <row r="33">
          <cell r="A33">
            <v>2010403</v>
          </cell>
          <cell r="B33" t="str">
            <v>机关服务（发展与改革事务）</v>
          </cell>
        </row>
        <row r="34">
          <cell r="A34">
            <v>2010404</v>
          </cell>
          <cell r="B34" t="str">
            <v>战略规划与实施</v>
          </cell>
        </row>
        <row r="35">
          <cell r="A35">
            <v>2010405</v>
          </cell>
          <cell r="B35" t="str">
            <v>日常经济运行调节</v>
          </cell>
        </row>
        <row r="36">
          <cell r="A36">
            <v>2010406</v>
          </cell>
          <cell r="B36" t="str">
            <v>社会事业发展规划</v>
          </cell>
        </row>
        <row r="37">
          <cell r="A37">
            <v>2010407</v>
          </cell>
          <cell r="B37" t="str">
            <v>经济体制改革研究</v>
          </cell>
        </row>
        <row r="38">
          <cell r="A38">
            <v>2010408</v>
          </cell>
          <cell r="B38" t="str">
            <v>物价管理</v>
          </cell>
        </row>
        <row r="39">
          <cell r="A39">
            <v>2010409</v>
          </cell>
          <cell r="B39" t="str">
            <v>应对气候变化管理事务</v>
          </cell>
        </row>
        <row r="40">
          <cell r="A40">
            <v>2010450</v>
          </cell>
          <cell r="B40" t="str">
            <v>事业运行（发展与改革事务）</v>
          </cell>
        </row>
        <row r="41">
          <cell r="A41">
            <v>2010499</v>
          </cell>
          <cell r="B41" t="str">
            <v>其他发展与改革事务支出</v>
          </cell>
        </row>
        <row r="42">
          <cell r="A42">
            <v>2010501</v>
          </cell>
          <cell r="B42" t="str">
            <v>行政运行（统计信息事务）</v>
          </cell>
        </row>
        <row r="43">
          <cell r="A43">
            <v>2010502</v>
          </cell>
          <cell r="B43" t="str">
            <v>一般行政管理事务（统计信息事务）</v>
          </cell>
        </row>
        <row r="44">
          <cell r="A44">
            <v>2010503</v>
          </cell>
          <cell r="B44" t="str">
            <v>机关服务（统计信息事务）</v>
          </cell>
        </row>
        <row r="45">
          <cell r="A45">
            <v>2010504</v>
          </cell>
          <cell r="B45" t="str">
            <v>信息事务</v>
          </cell>
        </row>
        <row r="46">
          <cell r="A46">
            <v>2010505</v>
          </cell>
          <cell r="B46" t="str">
            <v>专项统计业务</v>
          </cell>
        </row>
        <row r="47">
          <cell r="A47">
            <v>2010506</v>
          </cell>
          <cell r="B47" t="str">
            <v>统计管理</v>
          </cell>
        </row>
        <row r="48">
          <cell r="A48">
            <v>2010507</v>
          </cell>
          <cell r="B48" t="str">
            <v>专项普查活动</v>
          </cell>
        </row>
        <row r="49">
          <cell r="A49">
            <v>2010508</v>
          </cell>
          <cell r="B49" t="str">
            <v>统计抽样调查</v>
          </cell>
        </row>
        <row r="50">
          <cell r="A50">
            <v>2010550</v>
          </cell>
          <cell r="B50" t="str">
            <v>事业运行（统计信息事务）</v>
          </cell>
        </row>
        <row r="51">
          <cell r="A51">
            <v>2010599</v>
          </cell>
          <cell r="B51" t="str">
            <v>其他统计信息事务支出</v>
          </cell>
        </row>
        <row r="52">
          <cell r="A52">
            <v>2010601</v>
          </cell>
          <cell r="B52" t="str">
            <v>行政运行（财政事务）</v>
          </cell>
        </row>
        <row r="53">
          <cell r="A53">
            <v>2010602</v>
          </cell>
          <cell r="B53" t="str">
            <v>一般行政管理事务（财政事务）</v>
          </cell>
        </row>
        <row r="54">
          <cell r="A54">
            <v>2010603</v>
          </cell>
          <cell r="B54" t="str">
            <v>机关服务（财政事务）</v>
          </cell>
        </row>
        <row r="55">
          <cell r="A55">
            <v>2010604</v>
          </cell>
          <cell r="B55" t="str">
            <v>预算改革业务</v>
          </cell>
        </row>
        <row r="56">
          <cell r="A56">
            <v>2010605</v>
          </cell>
          <cell r="B56" t="str">
            <v>财政国库业务</v>
          </cell>
        </row>
        <row r="57">
          <cell r="A57">
            <v>2010606</v>
          </cell>
          <cell r="B57" t="str">
            <v>财政监察</v>
          </cell>
        </row>
        <row r="58">
          <cell r="A58">
            <v>2010607</v>
          </cell>
          <cell r="B58" t="str">
            <v>信息化建设（财政事务）</v>
          </cell>
        </row>
        <row r="59">
          <cell r="A59">
            <v>2010608</v>
          </cell>
          <cell r="B59" t="str">
            <v>财政委托业务支出</v>
          </cell>
        </row>
        <row r="60">
          <cell r="A60">
            <v>2010650</v>
          </cell>
          <cell r="B60" t="str">
            <v>事业运行（财政事务）</v>
          </cell>
        </row>
        <row r="61">
          <cell r="A61">
            <v>2010699</v>
          </cell>
          <cell r="B61" t="str">
            <v>其他财政事务支出</v>
          </cell>
        </row>
        <row r="62">
          <cell r="A62">
            <v>2010701</v>
          </cell>
          <cell r="B62" t="str">
            <v>行政运行（税收事务）</v>
          </cell>
        </row>
        <row r="63">
          <cell r="A63">
            <v>2010702</v>
          </cell>
          <cell r="B63" t="str">
            <v>一般行政管理事务（税收事务）</v>
          </cell>
        </row>
        <row r="64">
          <cell r="A64">
            <v>2010703</v>
          </cell>
          <cell r="B64" t="str">
            <v>机关服务（税收事务）</v>
          </cell>
        </row>
        <row r="65">
          <cell r="A65">
            <v>2010704</v>
          </cell>
          <cell r="B65" t="str">
            <v>税务办案</v>
          </cell>
        </row>
        <row r="66">
          <cell r="A66">
            <v>2010705</v>
          </cell>
          <cell r="B66" t="str">
            <v>税务登记证及发票管理</v>
          </cell>
        </row>
        <row r="67">
          <cell r="A67">
            <v>2010706</v>
          </cell>
          <cell r="B67" t="str">
            <v>代扣代收代征税款手续费</v>
          </cell>
        </row>
        <row r="68">
          <cell r="A68">
            <v>2010707</v>
          </cell>
          <cell r="B68" t="str">
            <v>税务宣传</v>
          </cell>
        </row>
        <row r="69">
          <cell r="A69">
            <v>2010708</v>
          </cell>
          <cell r="B69" t="str">
            <v>协税护税</v>
          </cell>
        </row>
        <row r="70">
          <cell r="A70">
            <v>2010709</v>
          </cell>
          <cell r="B70" t="str">
            <v>信息化建设（税收事务）</v>
          </cell>
        </row>
        <row r="71">
          <cell r="A71">
            <v>2010750</v>
          </cell>
          <cell r="B71" t="str">
            <v>事业运行（税收事务）</v>
          </cell>
        </row>
        <row r="72">
          <cell r="A72">
            <v>2010799</v>
          </cell>
          <cell r="B72" t="str">
            <v>其他税收事务支出</v>
          </cell>
        </row>
        <row r="73">
          <cell r="A73">
            <v>2010801</v>
          </cell>
          <cell r="B73" t="str">
            <v>行政运行（审计事务）</v>
          </cell>
        </row>
        <row r="74">
          <cell r="A74">
            <v>2010802</v>
          </cell>
          <cell r="B74" t="str">
            <v>一般行政管理事务（审计事务）</v>
          </cell>
        </row>
        <row r="75">
          <cell r="A75">
            <v>2010803</v>
          </cell>
          <cell r="B75" t="str">
            <v>机关服务（审计事务）</v>
          </cell>
        </row>
        <row r="76">
          <cell r="A76">
            <v>2010804</v>
          </cell>
          <cell r="B76" t="str">
            <v>审计业务</v>
          </cell>
        </row>
        <row r="77">
          <cell r="A77">
            <v>2010805</v>
          </cell>
          <cell r="B77" t="str">
            <v>审计管理</v>
          </cell>
        </row>
        <row r="78">
          <cell r="A78">
            <v>2010806</v>
          </cell>
          <cell r="B78" t="str">
            <v>信息化建设（审计事务）</v>
          </cell>
        </row>
        <row r="79">
          <cell r="A79">
            <v>2010850</v>
          </cell>
          <cell r="B79" t="str">
            <v>事业运行（审计事务）</v>
          </cell>
        </row>
        <row r="80">
          <cell r="A80">
            <v>2010899</v>
          </cell>
          <cell r="B80" t="str">
            <v>其他审计事务支出</v>
          </cell>
        </row>
        <row r="81">
          <cell r="A81">
            <v>2010901</v>
          </cell>
          <cell r="B81" t="str">
            <v>行政运行（海关事务）</v>
          </cell>
        </row>
        <row r="82">
          <cell r="A82">
            <v>2010902</v>
          </cell>
          <cell r="B82" t="str">
            <v>一般行政管理事务（海关事务）</v>
          </cell>
        </row>
        <row r="83">
          <cell r="A83">
            <v>2010903</v>
          </cell>
          <cell r="B83" t="str">
            <v>机关服务（海关事务）</v>
          </cell>
        </row>
        <row r="84">
          <cell r="A84">
            <v>2010904</v>
          </cell>
          <cell r="B84" t="str">
            <v>收费业务</v>
          </cell>
        </row>
        <row r="85">
          <cell r="A85">
            <v>2010905</v>
          </cell>
          <cell r="B85" t="str">
            <v>缉私办案</v>
          </cell>
        </row>
        <row r="86">
          <cell r="A86">
            <v>2010907</v>
          </cell>
          <cell r="B86" t="str">
            <v>口岸电子执法系统建设与维护</v>
          </cell>
        </row>
        <row r="87">
          <cell r="A87">
            <v>2010908</v>
          </cell>
          <cell r="B87" t="str">
            <v>信息化建设（海关事务）</v>
          </cell>
        </row>
        <row r="88">
          <cell r="A88">
            <v>2010950</v>
          </cell>
          <cell r="B88" t="str">
            <v>事业运行（海关事务）</v>
          </cell>
        </row>
        <row r="89">
          <cell r="A89">
            <v>2010999</v>
          </cell>
          <cell r="B89" t="str">
            <v>其他海关事务支出</v>
          </cell>
        </row>
        <row r="90">
          <cell r="A90">
            <v>2011001</v>
          </cell>
          <cell r="B90" t="str">
            <v>行政运行（人力资源事务）</v>
          </cell>
        </row>
        <row r="91">
          <cell r="A91">
            <v>2011002</v>
          </cell>
          <cell r="B91" t="str">
            <v>一般行政管理事务（人力资源事务）</v>
          </cell>
        </row>
        <row r="92">
          <cell r="A92">
            <v>2011003</v>
          </cell>
          <cell r="B92" t="str">
            <v>机关服务（人力资源事务）</v>
          </cell>
        </row>
        <row r="93">
          <cell r="A93">
            <v>2011004</v>
          </cell>
          <cell r="B93" t="str">
            <v>政府特殊津贴</v>
          </cell>
        </row>
        <row r="94">
          <cell r="A94">
            <v>2011005</v>
          </cell>
          <cell r="B94" t="str">
            <v>资助留学回国人员</v>
          </cell>
        </row>
        <row r="95">
          <cell r="A95">
            <v>2011006</v>
          </cell>
          <cell r="B95" t="str">
            <v>军队转业干部安置</v>
          </cell>
        </row>
        <row r="96">
          <cell r="A96">
            <v>2011007</v>
          </cell>
          <cell r="B96" t="str">
            <v>博士后日常经费</v>
          </cell>
        </row>
        <row r="97">
          <cell r="A97">
            <v>2011008</v>
          </cell>
          <cell r="B97" t="str">
            <v>引进人才费用</v>
          </cell>
        </row>
        <row r="98">
          <cell r="A98">
            <v>2011009</v>
          </cell>
          <cell r="B98" t="str">
            <v>公务员考核</v>
          </cell>
        </row>
        <row r="99">
          <cell r="A99">
            <v>2011010</v>
          </cell>
          <cell r="B99" t="str">
            <v>公务员履职能力提升</v>
          </cell>
        </row>
        <row r="100">
          <cell r="A100">
            <v>2011011</v>
          </cell>
          <cell r="B100" t="str">
            <v>公务员招考</v>
          </cell>
        </row>
        <row r="101">
          <cell r="A101">
            <v>2011012</v>
          </cell>
          <cell r="B101" t="str">
            <v>公务员综合管理</v>
          </cell>
        </row>
        <row r="102">
          <cell r="A102">
            <v>2011050</v>
          </cell>
          <cell r="B102" t="str">
            <v>事业运行（人力资源事务）</v>
          </cell>
        </row>
        <row r="103">
          <cell r="A103">
            <v>2011099</v>
          </cell>
          <cell r="B103" t="str">
            <v>其他人事事务支出</v>
          </cell>
        </row>
        <row r="104">
          <cell r="A104">
            <v>2011101</v>
          </cell>
          <cell r="B104" t="str">
            <v>行政运行（纪检监察事务）</v>
          </cell>
        </row>
        <row r="105">
          <cell r="A105">
            <v>2011102</v>
          </cell>
          <cell r="B105" t="str">
            <v>一般行政管理事务（纪检监察事务）</v>
          </cell>
        </row>
        <row r="106">
          <cell r="A106">
            <v>2011103</v>
          </cell>
          <cell r="B106" t="str">
            <v>机关服务（纪检监察事务）</v>
          </cell>
        </row>
        <row r="107">
          <cell r="A107">
            <v>2011104</v>
          </cell>
          <cell r="B107" t="str">
            <v>大案要案查处</v>
          </cell>
        </row>
        <row r="108">
          <cell r="A108">
            <v>2011105</v>
          </cell>
          <cell r="B108" t="str">
            <v>派驻派出机构</v>
          </cell>
        </row>
        <row r="109">
          <cell r="A109">
            <v>2011106</v>
          </cell>
          <cell r="B109" t="str">
            <v>中央巡视</v>
          </cell>
        </row>
        <row r="110">
          <cell r="A110">
            <v>2011150</v>
          </cell>
          <cell r="B110" t="str">
            <v>事业运行（纪检监察事务）</v>
          </cell>
        </row>
        <row r="111">
          <cell r="A111">
            <v>2011199</v>
          </cell>
          <cell r="B111" t="str">
            <v>其他纪检监察事务支出</v>
          </cell>
        </row>
        <row r="112">
          <cell r="A112">
            <v>2011301</v>
          </cell>
          <cell r="B112" t="str">
            <v>行政运行（商贸事务）</v>
          </cell>
        </row>
        <row r="113">
          <cell r="A113">
            <v>2011302</v>
          </cell>
          <cell r="B113" t="str">
            <v>一般行政管理事务（商贸事务）</v>
          </cell>
        </row>
        <row r="114">
          <cell r="A114">
            <v>2011303</v>
          </cell>
          <cell r="B114" t="str">
            <v>机关服务（商贸事务）</v>
          </cell>
        </row>
        <row r="115">
          <cell r="A115">
            <v>2011304</v>
          </cell>
          <cell r="B115" t="str">
            <v>对外贸易管理</v>
          </cell>
        </row>
        <row r="116">
          <cell r="A116">
            <v>2011305</v>
          </cell>
          <cell r="B116" t="str">
            <v>国际经济合作</v>
          </cell>
        </row>
        <row r="117">
          <cell r="A117">
            <v>2011306</v>
          </cell>
          <cell r="B117" t="str">
            <v>外资管理</v>
          </cell>
        </row>
        <row r="118">
          <cell r="A118">
            <v>2011307</v>
          </cell>
          <cell r="B118" t="str">
            <v>国内贸易管理</v>
          </cell>
        </row>
        <row r="119">
          <cell r="A119">
            <v>2011308</v>
          </cell>
          <cell r="B119" t="str">
            <v>招商引资</v>
          </cell>
        </row>
        <row r="120">
          <cell r="A120">
            <v>2011350</v>
          </cell>
          <cell r="B120" t="str">
            <v>事业运行（商贸事务）</v>
          </cell>
        </row>
        <row r="121">
          <cell r="A121">
            <v>2011399</v>
          </cell>
          <cell r="B121" t="str">
            <v>其他商贸事务支出</v>
          </cell>
        </row>
        <row r="122">
          <cell r="A122">
            <v>2011401</v>
          </cell>
          <cell r="B122" t="str">
            <v>行政运行（知识产权事务）</v>
          </cell>
        </row>
        <row r="123">
          <cell r="A123">
            <v>2011402</v>
          </cell>
          <cell r="B123" t="str">
            <v>一般行政管理事务（知识产权事务）</v>
          </cell>
        </row>
        <row r="124">
          <cell r="A124">
            <v>2011403</v>
          </cell>
          <cell r="B124" t="str">
            <v>机关服务（知识产权事务）</v>
          </cell>
        </row>
        <row r="125">
          <cell r="A125">
            <v>2011404</v>
          </cell>
          <cell r="B125" t="str">
            <v>专利审批</v>
          </cell>
        </row>
        <row r="126">
          <cell r="A126">
            <v>2011405</v>
          </cell>
          <cell r="B126" t="str">
            <v>国家知识产权战略</v>
          </cell>
        </row>
        <row r="127">
          <cell r="A127">
            <v>2011406</v>
          </cell>
          <cell r="B127" t="str">
            <v>专利试点和产业化推进</v>
          </cell>
        </row>
        <row r="128">
          <cell r="A128">
            <v>2011407</v>
          </cell>
          <cell r="B128" t="str">
            <v>专利执法</v>
          </cell>
        </row>
        <row r="129">
          <cell r="A129">
            <v>2011408</v>
          </cell>
          <cell r="B129" t="str">
            <v>国际组织专项活动</v>
          </cell>
        </row>
        <row r="130">
          <cell r="A130">
            <v>2011409</v>
          </cell>
          <cell r="B130" t="str">
            <v>知识产权宏观管理</v>
          </cell>
        </row>
        <row r="131">
          <cell r="A131">
            <v>2011450</v>
          </cell>
          <cell r="B131" t="str">
            <v>事业运行（知识产权事务）</v>
          </cell>
        </row>
        <row r="132">
          <cell r="A132">
            <v>2011499</v>
          </cell>
          <cell r="B132" t="str">
            <v>其他知识产权事务支出</v>
          </cell>
        </row>
        <row r="133">
          <cell r="A133">
            <v>2011501</v>
          </cell>
          <cell r="B133" t="str">
            <v>行政运行（工商行政管理事务）</v>
          </cell>
        </row>
        <row r="134">
          <cell r="A134">
            <v>2011502</v>
          </cell>
          <cell r="B134" t="str">
            <v>一般行政管理事务（工商行政管理事务）</v>
          </cell>
        </row>
        <row r="135">
          <cell r="A135">
            <v>2011503</v>
          </cell>
          <cell r="B135" t="str">
            <v>机关服务（工商行政管理事务）</v>
          </cell>
        </row>
        <row r="136">
          <cell r="A136">
            <v>2011504</v>
          </cell>
          <cell r="B136" t="str">
            <v>工商行政管理专项</v>
          </cell>
        </row>
        <row r="137">
          <cell r="A137">
            <v>2011505</v>
          </cell>
          <cell r="B137" t="str">
            <v>执法办案专项</v>
          </cell>
        </row>
        <row r="138">
          <cell r="A138">
            <v>2011506</v>
          </cell>
          <cell r="B138" t="str">
            <v>消费者权益保护</v>
          </cell>
        </row>
        <row r="139">
          <cell r="A139">
            <v>2011507</v>
          </cell>
          <cell r="B139" t="str">
            <v>信息化建设（工商行政管理事务）</v>
          </cell>
        </row>
        <row r="140">
          <cell r="A140">
            <v>2011550</v>
          </cell>
          <cell r="B140" t="str">
            <v>事业运行（工商行政管理事务）</v>
          </cell>
        </row>
        <row r="141">
          <cell r="A141">
            <v>2011599</v>
          </cell>
          <cell r="B141" t="str">
            <v>其他工商行政管理事务支出</v>
          </cell>
        </row>
        <row r="142">
          <cell r="A142">
            <v>2011701</v>
          </cell>
          <cell r="B142" t="str">
            <v>行政运行（质量技术监督与检验检疫事务）</v>
          </cell>
        </row>
        <row r="143">
          <cell r="A143">
            <v>2011702</v>
          </cell>
          <cell r="B143" t="str">
            <v>一般行政管理事务（质量技术监督与检验检疫事务）</v>
          </cell>
        </row>
        <row r="144">
          <cell r="A144">
            <v>2011703</v>
          </cell>
          <cell r="B144" t="str">
            <v>机关服务（质量技术监督与检验检疫事务）</v>
          </cell>
        </row>
        <row r="145">
          <cell r="A145">
            <v>2011704</v>
          </cell>
          <cell r="B145" t="str">
            <v>出入境检验检疫行政执法和业务管理</v>
          </cell>
        </row>
        <row r="146">
          <cell r="A146">
            <v>2011705</v>
          </cell>
          <cell r="B146" t="str">
            <v>出入境检验检疫技术支持</v>
          </cell>
        </row>
        <row r="147">
          <cell r="A147">
            <v>2011706</v>
          </cell>
          <cell r="B147" t="str">
            <v>质量技术监督行政执法及业务管理</v>
          </cell>
        </row>
        <row r="148">
          <cell r="A148">
            <v>2011707</v>
          </cell>
          <cell r="B148" t="str">
            <v>质量技术监督技术支持</v>
          </cell>
        </row>
        <row r="149">
          <cell r="A149">
            <v>2011708</v>
          </cell>
          <cell r="B149" t="str">
            <v>认证认可监督管理</v>
          </cell>
        </row>
        <row r="150">
          <cell r="A150">
            <v>2011709</v>
          </cell>
          <cell r="B150" t="str">
            <v>标准化管理</v>
          </cell>
        </row>
        <row r="151">
          <cell r="A151">
            <v>2011710</v>
          </cell>
          <cell r="B151" t="str">
            <v>信息化建设（质量技术监督与检验检疫事务）</v>
          </cell>
        </row>
        <row r="152">
          <cell r="A152">
            <v>2011750</v>
          </cell>
          <cell r="B152" t="str">
            <v>事业运行（质量技术监督与检验检疫事务）</v>
          </cell>
        </row>
        <row r="153">
          <cell r="A153">
            <v>2011799</v>
          </cell>
          <cell r="B153" t="str">
            <v>其他质量技术监督与检验检疫事务支出</v>
          </cell>
        </row>
        <row r="154">
          <cell r="A154">
            <v>2012301</v>
          </cell>
          <cell r="B154" t="str">
            <v>行政运行（民族事务）</v>
          </cell>
        </row>
        <row r="155">
          <cell r="A155">
            <v>2012302</v>
          </cell>
          <cell r="B155" t="str">
            <v>一般行政管理事务（民族事务）</v>
          </cell>
        </row>
        <row r="156">
          <cell r="A156">
            <v>2012303</v>
          </cell>
          <cell r="B156" t="str">
            <v>机关服务（民族事务）</v>
          </cell>
        </row>
        <row r="157">
          <cell r="A157">
            <v>2012304</v>
          </cell>
          <cell r="B157" t="str">
            <v>民族工作专项</v>
          </cell>
        </row>
        <row r="158">
          <cell r="A158">
            <v>2012350</v>
          </cell>
          <cell r="B158" t="str">
            <v>事业运行（民族事务）</v>
          </cell>
        </row>
        <row r="159">
          <cell r="A159">
            <v>2012399</v>
          </cell>
          <cell r="B159" t="str">
            <v>其他民族事务支出</v>
          </cell>
        </row>
        <row r="160">
          <cell r="A160">
            <v>2012401</v>
          </cell>
          <cell r="B160" t="str">
            <v>行政运行（宗教事务）</v>
          </cell>
        </row>
        <row r="161">
          <cell r="A161">
            <v>2012402</v>
          </cell>
          <cell r="B161" t="str">
            <v>一般行政管理事务（宗教事务）</v>
          </cell>
        </row>
        <row r="162">
          <cell r="A162">
            <v>2012403</v>
          </cell>
          <cell r="B162" t="str">
            <v>机关服务（宗教事务）</v>
          </cell>
        </row>
        <row r="163">
          <cell r="A163">
            <v>2012404</v>
          </cell>
          <cell r="B163" t="str">
            <v>宗教工作专项</v>
          </cell>
        </row>
        <row r="164">
          <cell r="A164">
            <v>2012450</v>
          </cell>
          <cell r="B164" t="str">
            <v>事业运行（宗教事务）</v>
          </cell>
        </row>
        <row r="165">
          <cell r="A165">
            <v>2012499</v>
          </cell>
          <cell r="B165" t="str">
            <v>其他宗教事务支出</v>
          </cell>
        </row>
        <row r="166">
          <cell r="A166">
            <v>2012501</v>
          </cell>
          <cell r="B166" t="str">
            <v>行政运行（港澳台侨事务）</v>
          </cell>
        </row>
        <row r="167">
          <cell r="A167">
            <v>2012502</v>
          </cell>
          <cell r="B167" t="str">
            <v>一般行政管理事务（港澳台侨事务）</v>
          </cell>
        </row>
        <row r="168">
          <cell r="A168">
            <v>2012503</v>
          </cell>
          <cell r="B168" t="str">
            <v>机关服务（港澳台侨事务）</v>
          </cell>
        </row>
        <row r="169">
          <cell r="A169">
            <v>2012504</v>
          </cell>
          <cell r="B169" t="str">
            <v>港澳事务</v>
          </cell>
        </row>
        <row r="170">
          <cell r="A170">
            <v>2012505</v>
          </cell>
          <cell r="B170" t="str">
            <v>台湾事务</v>
          </cell>
        </row>
        <row r="171">
          <cell r="A171">
            <v>2012506</v>
          </cell>
          <cell r="B171" t="str">
            <v>华侨事务</v>
          </cell>
        </row>
        <row r="172">
          <cell r="A172">
            <v>2012550</v>
          </cell>
          <cell r="B172" t="str">
            <v>事业运行（港澳台侨事务）</v>
          </cell>
        </row>
        <row r="173">
          <cell r="A173">
            <v>2012599</v>
          </cell>
          <cell r="B173" t="str">
            <v>其他港澳台侨事务支出</v>
          </cell>
        </row>
        <row r="174">
          <cell r="A174">
            <v>2012601</v>
          </cell>
          <cell r="B174" t="str">
            <v>行政运行（档案事务）</v>
          </cell>
        </row>
        <row r="175">
          <cell r="A175">
            <v>2012602</v>
          </cell>
          <cell r="B175" t="str">
            <v>一般行政管理事务（档案事务）</v>
          </cell>
        </row>
        <row r="176">
          <cell r="A176">
            <v>2012603</v>
          </cell>
          <cell r="B176" t="str">
            <v>机关服务（档案事务）</v>
          </cell>
        </row>
        <row r="177">
          <cell r="A177">
            <v>2012604</v>
          </cell>
          <cell r="B177" t="str">
            <v>档案馆</v>
          </cell>
        </row>
        <row r="178">
          <cell r="A178">
            <v>2012699</v>
          </cell>
          <cell r="B178" t="str">
            <v>其他档案事务支出</v>
          </cell>
        </row>
        <row r="179">
          <cell r="A179">
            <v>2012801</v>
          </cell>
          <cell r="B179" t="str">
            <v>行政运行（民主党派及工商联事务）</v>
          </cell>
        </row>
        <row r="180">
          <cell r="A180">
            <v>2012802</v>
          </cell>
          <cell r="B180" t="str">
            <v>一般行政管理事务（民主党派及工商联事务）</v>
          </cell>
        </row>
        <row r="181">
          <cell r="A181">
            <v>2012803</v>
          </cell>
          <cell r="B181" t="str">
            <v>机关服务（民主党派及工商联事务）</v>
          </cell>
        </row>
        <row r="182">
          <cell r="A182">
            <v>2012804</v>
          </cell>
          <cell r="B182" t="str">
            <v>参政议政（民主党派及工商联事务）</v>
          </cell>
        </row>
        <row r="183">
          <cell r="A183">
            <v>2012850</v>
          </cell>
          <cell r="B183" t="str">
            <v>事业运行（民主党派及工商联事务）</v>
          </cell>
        </row>
        <row r="184">
          <cell r="A184">
            <v>2012899</v>
          </cell>
          <cell r="B184" t="str">
            <v>其他民主党派及工商联事务支出</v>
          </cell>
        </row>
        <row r="185">
          <cell r="A185">
            <v>2012901</v>
          </cell>
          <cell r="B185" t="str">
            <v>行政运行（群众团体事务）</v>
          </cell>
        </row>
        <row r="186">
          <cell r="A186">
            <v>2012902</v>
          </cell>
          <cell r="B186" t="str">
            <v>一般行政管理事务（群众团体事务）</v>
          </cell>
        </row>
        <row r="187">
          <cell r="A187">
            <v>2012903</v>
          </cell>
          <cell r="B187" t="str">
            <v>机关服务（群众团体事务）</v>
          </cell>
        </row>
        <row r="188">
          <cell r="A188">
            <v>2012904</v>
          </cell>
          <cell r="B188" t="str">
            <v>厂务公开</v>
          </cell>
        </row>
        <row r="189">
          <cell r="A189">
            <v>2012905</v>
          </cell>
          <cell r="B189" t="str">
            <v>工会疗养休养</v>
          </cell>
        </row>
        <row r="190">
          <cell r="A190">
            <v>2012950</v>
          </cell>
          <cell r="B190" t="str">
            <v>事业运行（群众团体事务）</v>
          </cell>
        </row>
        <row r="191">
          <cell r="A191">
            <v>2012999</v>
          </cell>
          <cell r="B191" t="str">
            <v>其他群众团体事务支出</v>
          </cell>
        </row>
        <row r="192">
          <cell r="A192">
            <v>2013101</v>
          </cell>
          <cell r="B192" t="str">
            <v>行政运行（党委办公厅（室）及相关机构事务）</v>
          </cell>
        </row>
        <row r="193">
          <cell r="A193">
            <v>2013102</v>
          </cell>
          <cell r="B193" t="str">
            <v>一般行政管理事务（党委办公厅（室）及相关机构事务）</v>
          </cell>
        </row>
        <row r="194">
          <cell r="A194">
            <v>2013103</v>
          </cell>
          <cell r="B194" t="str">
            <v>机关服务（党委办公厅（室）及相关机构事务）</v>
          </cell>
        </row>
        <row r="195">
          <cell r="A195">
            <v>2013105</v>
          </cell>
          <cell r="B195" t="str">
            <v>专项业务（党委办公厅（室）及相关机构事务）</v>
          </cell>
        </row>
        <row r="196">
          <cell r="A196">
            <v>2013150</v>
          </cell>
          <cell r="B196" t="str">
            <v>事业运行（党委办公厅（室）及相关机构事务）</v>
          </cell>
        </row>
        <row r="197">
          <cell r="A197">
            <v>2013199</v>
          </cell>
          <cell r="B197" t="str">
            <v>其他党委办公厅（室）及相关机构事务支出</v>
          </cell>
        </row>
        <row r="198">
          <cell r="A198">
            <v>2013201</v>
          </cell>
          <cell r="B198" t="str">
            <v>行政运行（组织事务）</v>
          </cell>
        </row>
        <row r="199">
          <cell r="A199">
            <v>2013202</v>
          </cell>
          <cell r="B199" t="str">
            <v>一般行政管理事务（组织事务）</v>
          </cell>
        </row>
        <row r="200">
          <cell r="A200">
            <v>2013203</v>
          </cell>
          <cell r="B200" t="str">
            <v>机关服务（组织事务）</v>
          </cell>
        </row>
        <row r="201">
          <cell r="A201">
            <v>2013250</v>
          </cell>
          <cell r="B201" t="str">
            <v>事业运行（组织事务）</v>
          </cell>
        </row>
        <row r="202">
          <cell r="A202">
            <v>2013299</v>
          </cell>
          <cell r="B202" t="str">
            <v>其他组织事务支出</v>
          </cell>
        </row>
        <row r="203">
          <cell r="A203">
            <v>2013301</v>
          </cell>
          <cell r="B203" t="str">
            <v>行政运行（宣传事务）</v>
          </cell>
        </row>
        <row r="204">
          <cell r="A204">
            <v>2013302</v>
          </cell>
          <cell r="B204" t="str">
            <v>一般行政管理事务（宣传事务）</v>
          </cell>
        </row>
        <row r="205">
          <cell r="A205">
            <v>2013303</v>
          </cell>
          <cell r="B205" t="str">
            <v>机关服务（宣传事务）</v>
          </cell>
        </row>
        <row r="206">
          <cell r="A206">
            <v>2013350</v>
          </cell>
          <cell r="B206" t="str">
            <v>事业运行（宣传事务）</v>
          </cell>
        </row>
        <row r="207">
          <cell r="A207">
            <v>2013399</v>
          </cell>
          <cell r="B207" t="str">
            <v>其他宣传事务支出</v>
          </cell>
        </row>
        <row r="208">
          <cell r="A208">
            <v>2013401</v>
          </cell>
          <cell r="B208" t="str">
            <v>行政运行（统战事务）</v>
          </cell>
        </row>
        <row r="209">
          <cell r="A209">
            <v>2013402</v>
          </cell>
          <cell r="B209" t="str">
            <v>一般行政管理事务（统战事务）</v>
          </cell>
        </row>
        <row r="210">
          <cell r="A210">
            <v>2013403</v>
          </cell>
          <cell r="B210" t="str">
            <v>机关服务（统战事务）</v>
          </cell>
        </row>
        <row r="211">
          <cell r="A211">
            <v>2013450</v>
          </cell>
          <cell r="B211" t="str">
            <v>事业运行（统战事务）</v>
          </cell>
        </row>
        <row r="212">
          <cell r="A212">
            <v>2013499</v>
          </cell>
          <cell r="B212" t="str">
            <v>其他统战事务支出</v>
          </cell>
        </row>
        <row r="213">
          <cell r="A213">
            <v>2013501</v>
          </cell>
          <cell r="B213" t="str">
            <v>行政运行（对外联络事务）</v>
          </cell>
        </row>
        <row r="214">
          <cell r="A214">
            <v>2013502</v>
          </cell>
          <cell r="B214" t="str">
            <v>一般行政管理事务（对外联络事务）</v>
          </cell>
        </row>
        <row r="215">
          <cell r="A215">
            <v>2013503</v>
          </cell>
          <cell r="B215" t="str">
            <v>机关服务（对外联络事务）</v>
          </cell>
        </row>
        <row r="216">
          <cell r="A216">
            <v>2013550</v>
          </cell>
          <cell r="B216" t="str">
            <v>事业运行（对外联络事务）</v>
          </cell>
        </row>
        <row r="217">
          <cell r="A217">
            <v>2013599</v>
          </cell>
          <cell r="B217" t="str">
            <v>其他对外联络事务支出</v>
          </cell>
        </row>
        <row r="218">
          <cell r="A218">
            <v>2013601</v>
          </cell>
          <cell r="B218" t="str">
            <v>行政运行（其他共产党事务支出）</v>
          </cell>
        </row>
        <row r="219">
          <cell r="A219">
            <v>2013602</v>
          </cell>
          <cell r="B219" t="str">
            <v>一般行政管理事务（其他共产党事务支出）</v>
          </cell>
        </row>
        <row r="220">
          <cell r="A220">
            <v>2013603</v>
          </cell>
          <cell r="B220" t="str">
            <v>机关服务（其他共产党事务支出）</v>
          </cell>
        </row>
        <row r="221">
          <cell r="A221">
            <v>2013650</v>
          </cell>
          <cell r="B221" t="str">
            <v>事业运行（其他共产党事务支出）</v>
          </cell>
        </row>
        <row r="222">
          <cell r="A222">
            <v>2013699</v>
          </cell>
          <cell r="B222" t="str">
            <v>其他共产党事务支出（其他共产党事务支出）</v>
          </cell>
        </row>
        <row r="223">
          <cell r="A223">
            <v>2019901</v>
          </cell>
          <cell r="B223" t="str">
            <v>国家赔偿费用支出</v>
          </cell>
        </row>
        <row r="224">
          <cell r="A224">
            <v>2019999</v>
          </cell>
          <cell r="B224" t="str">
            <v>其他一般公共服务支出</v>
          </cell>
        </row>
        <row r="225">
          <cell r="A225">
            <v>2020101</v>
          </cell>
          <cell r="B225" t="str">
            <v>行政运行（外交管理事务）</v>
          </cell>
        </row>
        <row r="226">
          <cell r="A226">
            <v>2020102</v>
          </cell>
          <cell r="B226" t="str">
            <v>一般行政管理事务（外交管理事务）</v>
          </cell>
        </row>
        <row r="227">
          <cell r="A227">
            <v>2020103</v>
          </cell>
          <cell r="B227" t="str">
            <v>机关服务（外交管理事务）</v>
          </cell>
        </row>
        <row r="228">
          <cell r="A228">
            <v>2020104</v>
          </cell>
          <cell r="B228" t="str">
            <v>专项业务（外交管理事务）</v>
          </cell>
        </row>
        <row r="229">
          <cell r="A229">
            <v>2020150</v>
          </cell>
          <cell r="B229" t="str">
            <v>事业运行（外交管理事务）</v>
          </cell>
        </row>
        <row r="230">
          <cell r="A230">
            <v>2020199</v>
          </cell>
          <cell r="B230" t="str">
            <v>其他外交管理事务支出</v>
          </cell>
        </row>
        <row r="231">
          <cell r="A231">
            <v>2020201</v>
          </cell>
          <cell r="B231" t="str">
            <v>驻外使领馆（团、处）</v>
          </cell>
        </row>
        <row r="232">
          <cell r="A232">
            <v>2020202</v>
          </cell>
          <cell r="B232" t="str">
            <v>其他驻外机构支出</v>
          </cell>
        </row>
        <row r="233">
          <cell r="A233">
            <v>2020301</v>
          </cell>
          <cell r="B233" t="str">
            <v>对外成套项目援助</v>
          </cell>
        </row>
        <row r="234">
          <cell r="A234">
            <v>2020302</v>
          </cell>
          <cell r="B234" t="str">
            <v>对外一般物资援助</v>
          </cell>
        </row>
        <row r="235">
          <cell r="A235">
            <v>2020303</v>
          </cell>
          <cell r="B235" t="str">
            <v>对外科技合作援助</v>
          </cell>
        </row>
        <row r="236">
          <cell r="A236">
            <v>2020304</v>
          </cell>
          <cell r="B236" t="str">
            <v>对外优惠贷款援助及贴息</v>
          </cell>
        </row>
        <row r="237">
          <cell r="A237">
            <v>2020305</v>
          </cell>
          <cell r="B237" t="str">
            <v>对外医疗援助</v>
          </cell>
        </row>
        <row r="238">
          <cell r="A238">
            <v>2020399</v>
          </cell>
          <cell r="B238" t="str">
            <v>其他对外援助支出</v>
          </cell>
        </row>
        <row r="239">
          <cell r="A239">
            <v>2020401</v>
          </cell>
          <cell r="B239" t="str">
            <v>国际组织会费</v>
          </cell>
        </row>
        <row r="240">
          <cell r="A240">
            <v>2020402</v>
          </cell>
          <cell r="B240" t="str">
            <v>国际组织捐赠</v>
          </cell>
        </row>
        <row r="241">
          <cell r="A241">
            <v>2020403</v>
          </cell>
          <cell r="B241" t="str">
            <v>维和摊款</v>
          </cell>
        </row>
        <row r="242">
          <cell r="A242">
            <v>2020404</v>
          </cell>
          <cell r="B242" t="str">
            <v>国际组织股金及基金</v>
          </cell>
        </row>
        <row r="243">
          <cell r="A243">
            <v>2020499</v>
          </cell>
          <cell r="B243" t="str">
            <v>其他国际组织支出</v>
          </cell>
        </row>
        <row r="244">
          <cell r="A244">
            <v>2020503</v>
          </cell>
          <cell r="B244" t="str">
            <v>在华国际会议</v>
          </cell>
        </row>
        <row r="245">
          <cell r="A245">
            <v>2020504</v>
          </cell>
          <cell r="B245" t="str">
            <v>国际交流活动</v>
          </cell>
        </row>
        <row r="246">
          <cell r="A246">
            <v>2020599</v>
          </cell>
          <cell r="B246" t="str">
            <v>其他对外合作与交流支出</v>
          </cell>
        </row>
        <row r="247">
          <cell r="A247">
            <v>2020601</v>
          </cell>
          <cell r="B247" t="str">
            <v>对外宣传</v>
          </cell>
        </row>
        <row r="248">
          <cell r="A248">
            <v>2020701</v>
          </cell>
          <cell r="B248" t="str">
            <v>边界勘界</v>
          </cell>
        </row>
        <row r="249">
          <cell r="A249">
            <v>2020702</v>
          </cell>
          <cell r="B249" t="str">
            <v>边界联检</v>
          </cell>
        </row>
        <row r="250">
          <cell r="A250">
            <v>2020703</v>
          </cell>
          <cell r="B250" t="str">
            <v>边界界桩维护</v>
          </cell>
        </row>
        <row r="251">
          <cell r="A251">
            <v>2020799</v>
          </cell>
          <cell r="B251" t="str">
            <v>其他支出（边界勘界联检）</v>
          </cell>
        </row>
        <row r="252">
          <cell r="A252">
            <v>2029901</v>
          </cell>
          <cell r="B252" t="str">
            <v>其他外交支出</v>
          </cell>
        </row>
        <row r="253">
          <cell r="A253">
            <v>2030101</v>
          </cell>
          <cell r="B253" t="str">
            <v>现役部队</v>
          </cell>
        </row>
        <row r="254">
          <cell r="A254">
            <v>2030401</v>
          </cell>
          <cell r="B254" t="str">
            <v>国防科研事业</v>
          </cell>
        </row>
        <row r="255">
          <cell r="A255">
            <v>2030501</v>
          </cell>
          <cell r="B255" t="str">
            <v>专项工程</v>
          </cell>
        </row>
        <row r="256">
          <cell r="A256">
            <v>2030601</v>
          </cell>
          <cell r="B256" t="str">
            <v>兵役征集</v>
          </cell>
        </row>
        <row r="257">
          <cell r="A257">
            <v>2030602</v>
          </cell>
          <cell r="B257" t="str">
            <v>经济动员</v>
          </cell>
        </row>
        <row r="258">
          <cell r="A258">
            <v>2030603</v>
          </cell>
          <cell r="B258" t="str">
            <v>人民防空</v>
          </cell>
        </row>
        <row r="259">
          <cell r="A259">
            <v>2030604</v>
          </cell>
          <cell r="B259" t="str">
            <v>交通战备</v>
          </cell>
        </row>
        <row r="260">
          <cell r="A260">
            <v>2030605</v>
          </cell>
          <cell r="B260" t="str">
            <v>国防教育</v>
          </cell>
        </row>
        <row r="261">
          <cell r="A261">
            <v>2030606</v>
          </cell>
          <cell r="B261" t="str">
            <v>预备役部队</v>
          </cell>
        </row>
        <row r="262">
          <cell r="A262">
            <v>2030607</v>
          </cell>
          <cell r="B262" t="str">
            <v>民兵</v>
          </cell>
        </row>
        <row r="263">
          <cell r="A263">
            <v>2030699</v>
          </cell>
          <cell r="B263" t="str">
            <v>其他国防动员支出</v>
          </cell>
        </row>
        <row r="264">
          <cell r="A264">
            <v>2039901</v>
          </cell>
          <cell r="B264" t="str">
            <v>其他国防支出</v>
          </cell>
        </row>
        <row r="265">
          <cell r="A265">
            <v>2040101</v>
          </cell>
          <cell r="B265" t="str">
            <v>内卫</v>
          </cell>
        </row>
        <row r="266">
          <cell r="A266">
            <v>2040102</v>
          </cell>
          <cell r="B266" t="str">
            <v>边防</v>
          </cell>
        </row>
        <row r="267">
          <cell r="A267">
            <v>2040103</v>
          </cell>
          <cell r="B267" t="str">
            <v>消防</v>
          </cell>
        </row>
        <row r="268">
          <cell r="A268">
            <v>2040104</v>
          </cell>
          <cell r="B268" t="str">
            <v>警卫</v>
          </cell>
        </row>
        <row r="269">
          <cell r="A269">
            <v>2040105</v>
          </cell>
          <cell r="B269" t="str">
            <v>黄金</v>
          </cell>
        </row>
        <row r="270">
          <cell r="A270">
            <v>2040106</v>
          </cell>
          <cell r="B270" t="str">
            <v>森林</v>
          </cell>
        </row>
        <row r="271">
          <cell r="A271">
            <v>2040107</v>
          </cell>
          <cell r="B271" t="str">
            <v>水电</v>
          </cell>
        </row>
        <row r="272">
          <cell r="A272">
            <v>2040108</v>
          </cell>
          <cell r="B272" t="str">
            <v>交通</v>
          </cell>
        </row>
        <row r="273">
          <cell r="A273">
            <v>2040109</v>
          </cell>
          <cell r="B273" t="str">
            <v>海警</v>
          </cell>
        </row>
        <row r="274">
          <cell r="A274">
            <v>2040199</v>
          </cell>
          <cell r="B274" t="str">
            <v>其他武装警察支出</v>
          </cell>
        </row>
        <row r="275">
          <cell r="A275">
            <v>2040201</v>
          </cell>
          <cell r="B275" t="str">
            <v>行政运行（公安）</v>
          </cell>
        </row>
        <row r="276">
          <cell r="A276">
            <v>2040202</v>
          </cell>
          <cell r="B276" t="str">
            <v>一般行政管理事务（公安）</v>
          </cell>
        </row>
        <row r="277">
          <cell r="A277">
            <v>2040203</v>
          </cell>
          <cell r="B277" t="str">
            <v>机关服务（公安）</v>
          </cell>
        </row>
        <row r="278">
          <cell r="A278">
            <v>2040204</v>
          </cell>
          <cell r="B278" t="str">
            <v>治安管理</v>
          </cell>
        </row>
        <row r="279">
          <cell r="A279">
            <v>2040205</v>
          </cell>
          <cell r="B279" t="str">
            <v>国内安全保卫</v>
          </cell>
        </row>
        <row r="280">
          <cell r="A280">
            <v>2040206</v>
          </cell>
          <cell r="B280" t="str">
            <v>刑事侦查</v>
          </cell>
        </row>
        <row r="281">
          <cell r="A281">
            <v>2040207</v>
          </cell>
          <cell r="B281" t="str">
            <v>经济犯罪侦查</v>
          </cell>
        </row>
        <row r="282">
          <cell r="A282">
            <v>2040208</v>
          </cell>
          <cell r="B282" t="str">
            <v>出入境管理</v>
          </cell>
        </row>
        <row r="283">
          <cell r="A283">
            <v>2040209</v>
          </cell>
          <cell r="B283" t="str">
            <v>行动技术管理</v>
          </cell>
        </row>
        <row r="284">
          <cell r="A284">
            <v>2040210</v>
          </cell>
          <cell r="B284" t="str">
            <v>防范和处理邪教犯罪</v>
          </cell>
        </row>
        <row r="285">
          <cell r="A285">
            <v>2040211</v>
          </cell>
          <cell r="B285" t="str">
            <v>禁毒管理</v>
          </cell>
        </row>
        <row r="286">
          <cell r="A286">
            <v>2040212</v>
          </cell>
          <cell r="B286" t="str">
            <v>道路交通管理</v>
          </cell>
        </row>
        <row r="287">
          <cell r="A287">
            <v>2040213</v>
          </cell>
          <cell r="B287" t="str">
            <v>网络侦控管理</v>
          </cell>
        </row>
        <row r="288">
          <cell r="A288">
            <v>2040214</v>
          </cell>
          <cell r="B288" t="str">
            <v>反恐怖</v>
          </cell>
        </row>
        <row r="289">
          <cell r="A289">
            <v>2040215</v>
          </cell>
          <cell r="B289" t="str">
            <v>居民身份证管理</v>
          </cell>
        </row>
        <row r="290">
          <cell r="A290">
            <v>2040216</v>
          </cell>
          <cell r="B290" t="str">
            <v>网络运行及维护（公安）</v>
          </cell>
        </row>
        <row r="291">
          <cell r="A291">
            <v>2040217</v>
          </cell>
          <cell r="B291" t="str">
            <v>拘押收教场所管理</v>
          </cell>
        </row>
        <row r="292">
          <cell r="A292">
            <v>2040218</v>
          </cell>
          <cell r="B292" t="str">
            <v>警犬繁育及训养</v>
          </cell>
        </row>
        <row r="293">
          <cell r="A293">
            <v>2040219</v>
          </cell>
          <cell r="B293" t="str">
            <v>信息化建设（公安）</v>
          </cell>
        </row>
        <row r="294">
          <cell r="A294">
            <v>2040250</v>
          </cell>
          <cell r="B294" t="str">
            <v>事业运行（公安）</v>
          </cell>
        </row>
        <row r="295">
          <cell r="A295">
            <v>2040299</v>
          </cell>
          <cell r="B295" t="str">
            <v>其他公安支出</v>
          </cell>
        </row>
        <row r="296">
          <cell r="A296">
            <v>2040301</v>
          </cell>
          <cell r="B296" t="str">
            <v>行政运行（国家安全）</v>
          </cell>
        </row>
        <row r="297">
          <cell r="A297">
            <v>2040302</v>
          </cell>
          <cell r="B297" t="str">
            <v>一般行政管理事务（国家安全）</v>
          </cell>
        </row>
        <row r="298">
          <cell r="A298">
            <v>2040303</v>
          </cell>
          <cell r="B298" t="str">
            <v>机关服务（国家安全）</v>
          </cell>
        </row>
        <row r="299">
          <cell r="A299">
            <v>2040304</v>
          </cell>
          <cell r="B299" t="str">
            <v>安全业务</v>
          </cell>
        </row>
        <row r="300">
          <cell r="A300">
            <v>2040350</v>
          </cell>
          <cell r="B300" t="str">
            <v>事业运行（国家安全）</v>
          </cell>
        </row>
        <row r="301">
          <cell r="A301">
            <v>2040399</v>
          </cell>
          <cell r="B301" t="str">
            <v>其他国家安全支出</v>
          </cell>
        </row>
        <row r="302">
          <cell r="A302">
            <v>2040401</v>
          </cell>
          <cell r="B302" t="str">
            <v>行政运行（检察）</v>
          </cell>
        </row>
        <row r="303">
          <cell r="A303">
            <v>2040402</v>
          </cell>
          <cell r="B303" t="str">
            <v>一般行政管理事务（检察）</v>
          </cell>
        </row>
        <row r="304">
          <cell r="A304">
            <v>2040403</v>
          </cell>
          <cell r="B304" t="str">
            <v>机关服务（检察）</v>
          </cell>
        </row>
        <row r="305">
          <cell r="A305">
            <v>2040404</v>
          </cell>
          <cell r="B305" t="str">
            <v>查办和预防职务犯罪</v>
          </cell>
        </row>
        <row r="306">
          <cell r="A306">
            <v>2040405</v>
          </cell>
          <cell r="B306" t="str">
            <v>公诉和审判监督</v>
          </cell>
        </row>
        <row r="307">
          <cell r="A307">
            <v>2040406</v>
          </cell>
          <cell r="B307" t="str">
            <v>侦查监督</v>
          </cell>
        </row>
        <row r="308">
          <cell r="A308">
            <v>2040407</v>
          </cell>
          <cell r="B308" t="str">
            <v>执行监督</v>
          </cell>
        </row>
        <row r="309">
          <cell r="A309">
            <v>2040408</v>
          </cell>
          <cell r="B309" t="str">
            <v>控告申诉</v>
          </cell>
        </row>
        <row r="310">
          <cell r="A310">
            <v>2040409</v>
          </cell>
          <cell r="B310" t="str">
            <v>“两房”建设</v>
          </cell>
        </row>
        <row r="311">
          <cell r="A311">
            <v>2040450</v>
          </cell>
          <cell r="B311" t="str">
            <v>事业运行（检察）</v>
          </cell>
        </row>
        <row r="312">
          <cell r="A312">
            <v>2040499</v>
          </cell>
          <cell r="B312" t="str">
            <v>其他检察支出</v>
          </cell>
        </row>
        <row r="313">
          <cell r="A313">
            <v>2040501</v>
          </cell>
          <cell r="B313" t="str">
            <v>行政运行（法院）</v>
          </cell>
        </row>
        <row r="314">
          <cell r="A314">
            <v>2040502</v>
          </cell>
          <cell r="B314" t="str">
            <v>一般行政管理事务（法院）</v>
          </cell>
        </row>
        <row r="315">
          <cell r="A315">
            <v>2040503</v>
          </cell>
          <cell r="B315" t="str">
            <v>机关服务（法院）</v>
          </cell>
        </row>
        <row r="316">
          <cell r="A316">
            <v>2040504</v>
          </cell>
          <cell r="B316" t="str">
            <v>案件审判</v>
          </cell>
        </row>
        <row r="317">
          <cell r="A317">
            <v>2040505</v>
          </cell>
          <cell r="B317" t="str">
            <v>案件执行</v>
          </cell>
        </row>
        <row r="318">
          <cell r="A318">
            <v>2040506</v>
          </cell>
          <cell r="B318" t="str">
            <v>“两庭”建设</v>
          </cell>
        </row>
        <row r="319">
          <cell r="A319">
            <v>2040550</v>
          </cell>
          <cell r="B319" t="str">
            <v>事业运行（法院）</v>
          </cell>
        </row>
        <row r="320">
          <cell r="A320">
            <v>2040599</v>
          </cell>
          <cell r="B320" t="str">
            <v>其他法院支出</v>
          </cell>
        </row>
        <row r="321">
          <cell r="A321">
            <v>2040601</v>
          </cell>
          <cell r="B321" t="str">
            <v>行政运行（司法）</v>
          </cell>
        </row>
        <row r="322">
          <cell r="A322">
            <v>2040602</v>
          </cell>
          <cell r="B322" t="str">
            <v>一般行政管理事务（司法）</v>
          </cell>
        </row>
        <row r="323">
          <cell r="A323">
            <v>2040603</v>
          </cell>
          <cell r="B323" t="str">
            <v>机关服务（司法）</v>
          </cell>
        </row>
        <row r="324">
          <cell r="A324">
            <v>2040604</v>
          </cell>
          <cell r="B324" t="str">
            <v>基层司法业务</v>
          </cell>
        </row>
        <row r="325">
          <cell r="A325">
            <v>2040605</v>
          </cell>
          <cell r="B325" t="str">
            <v>普法宣传</v>
          </cell>
        </row>
        <row r="326">
          <cell r="A326">
            <v>2040606</v>
          </cell>
          <cell r="B326" t="str">
            <v>律师公证管理</v>
          </cell>
        </row>
        <row r="327">
          <cell r="A327">
            <v>2040607</v>
          </cell>
          <cell r="B327" t="str">
            <v>法律援助</v>
          </cell>
        </row>
        <row r="328">
          <cell r="A328">
            <v>2040608</v>
          </cell>
          <cell r="B328" t="str">
            <v>司法统一考试</v>
          </cell>
        </row>
        <row r="329">
          <cell r="A329">
            <v>2040609</v>
          </cell>
          <cell r="B329" t="str">
            <v>仲裁</v>
          </cell>
        </row>
        <row r="330">
          <cell r="A330">
            <v>2040650</v>
          </cell>
          <cell r="B330" t="str">
            <v>事业运行（司法）</v>
          </cell>
        </row>
        <row r="331">
          <cell r="A331">
            <v>2040699</v>
          </cell>
          <cell r="B331" t="str">
            <v>其他司法支出</v>
          </cell>
        </row>
        <row r="332">
          <cell r="A332">
            <v>2040701</v>
          </cell>
          <cell r="B332" t="str">
            <v>行政运行（监狱）</v>
          </cell>
        </row>
        <row r="333">
          <cell r="A333">
            <v>2040702</v>
          </cell>
          <cell r="B333" t="str">
            <v>一般行政管理事务（监狱）</v>
          </cell>
        </row>
        <row r="334">
          <cell r="A334">
            <v>2040703</v>
          </cell>
          <cell r="B334" t="str">
            <v>机关服务（监狱）</v>
          </cell>
        </row>
        <row r="335">
          <cell r="A335">
            <v>2040704</v>
          </cell>
          <cell r="B335" t="str">
            <v>犯人生活</v>
          </cell>
        </row>
        <row r="336">
          <cell r="A336">
            <v>2040705</v>
          </cell>
          <cell r="B336" t="str">
            <v>犯人改造</v>
          </cell>
        </row>
        <row r="337">
          <cell r="A337">
            <v>2040706</v>
          </cell>
          <cell r="B337" t="str">
            <v>狱政设施建设</v>
          </cell>
        </row>
        <row r="338">
          <cell r="A338">
            <v>2040750</v>
          </cell>
          <cell r="B338" t="str">
            <v>事业运行（监狱）</v>
          </cell>
        </row>
        <row r="339">
          <cell r="A339">
            <v>2040799</v>
          </cell>
          <cell r="B339" t="str">
            <v>其他监狱支出</v>
          </cell>
        </row>
        <row r="340">
          <cell r="A340">
            <v>2040801</v>
          </cell>
          <cell r="B340" t="str">
            <v>行政运行（强制隔离戒毒）</v>
          </cell>
        </row>
        <row r="341">
          <cell r="A341">
            <v>2040802</v>
          </cell>
          <cell r="B341" t="str">
            <v>一般行政管理事务（强制隔离戒毒）</v>
          </cell>
        </row>
        <row r="342">
          <cell r="A342">
            <v>2040803</v>
          </cell>
          <cell r="B342" t="str">
            <v>机关服务（强制隔离戒毒）</v>
          </cell>
        </row>
        <row r="343">
          <cell r="A343">
            <v>2040804</v>
          </cell>
          <cell r="B343" t="str">
            <v>强制隔离戒毒人员生活</v>
          </cell>
        </row>
        <row r="344">
          <cell r="A344">
            <v>2040805</v>
          </cell>
          <cell r="B344" t="str">
            <v>强制隔离戒毒人员教育</v>
          </cell>
        </row>
        <row r="345">
          <cell r="A345">
            <v>2040806</v>
          </cell>
          <cell r="B345" t="str">
            <v>所政设施建设</v>
          </cell>
        </row>
        <row r="346">
          <cell r="A346">
            <v>2040850</v>
          </cell>
          <cell r="B346" t="str">
            <v>事业运行（强制隔离戒毒）</v>
          </cell>
        </row>
        <row r="347">
          <cell r="A347">
            <v>2040899</v>
          </cell>
          <cell r="B347" t="str">
            <v>其他强制隔离戒毒支出</v>
          </cell>
        </row>
        <row r="348">
          <cell r="A348">
            <v>2040901</v>
          </cell>
          <cell r="B348" t="str">
            <v>行政运行（国家保密）</v>
          </cell>
        </row>
        <row r="349">
          <cell r="A349">
            <v>2040902</v>
          </cell>
          <cell r="B349" t="str">
            <v>一般行政管理事务（国家保密）</v>
          </cell>
        </row>
        <row r="350">
          <cell r="A350">
            <v>2040903</v>
          </cell>
          <cell r="B350" t="str">
            <v>机关服务（国家保密）</v>
          </cell>
        </row>
        <row r="351">
          <cell r="A351">
            <v>2040904</v>
          </cell>
          <cell r="B351" t="str">
            <v>保密技术</v>
          </cell>
        </row>
        <row r="352">
          <cell r="A352">
            <v>2040905</v>
          </cell>
          <cell r="B352" t="str">
            <v>保密管理</v>
          </cell>
        </row>
        <row r="353">
          <cell r="A353">
            <v>2040950</v>
          </cell>
          <cell r="B353" t="str">
            <v>事业运行（国家保密）</v>
          </cell>
        </row>
        <row r="354">
          <cell r="A354">
            <v>2040999</v>
          </cell>
          <cell r="B354" t="str">
            <v>其他国家保密支出</v>
          </cell>
        </row>
        <row r="355">
          <cell r="A355">
            <v>2041001</v>
          </cell>
          <cell r="B355" t="str">
            <v>行政运行（缉私警察）</v>
          </cell>
        </row>
        <row r="356">
          <cell r="A356">
            <v>2041002</v>
          </cell>
          <cell r="B356" t="str">
            <v>一般行政管理事务（缉私警察）</v>
          </cell>
        </row>
        <row r="357">
          <cell r="A357">
            <v>2041003</v>
          </cell>
          <cell r="B357" t="str">
            <v>专项缉私活动支出</v>
          </cell>
        </row>
        <row r="358">
          <cell r="A358">
            <v>2041004</v>
          </cell>
          <cell r="B358" t="str">
            <v>缉私情报</v>
          </cell>
        </row>
        <row r="359">
          <cell r="A359">
            <v>2041005</v>
          </cell>
          <cell r="B359" t="str">
            <v>禁毒及缉毒</v>
          </cell>
        </row>
        <row r="360">
          <cell r="A360">
            <v>2041006</v>
          </cell>
          <cell r="B360" t="str">
            <v>网络运行及维护（缉私警察）</v>
          </cell>
        </row>
        <row r="361">
          <cell r="A361">
            <v>2041099</v>
          </cell>
          <cell r="B361" t="str">
            <v>其他缉私警察支出</v>
          </cell>
        </row>
        <row r="362">
          <cell r="A362">
            <v>2049901</v>
          </cell>
          <cell r="B362" t="str">
            <v>其他公共安全支出</v>
          </cell>
        </row>
        <row r="363">
          <cell r="A363">
            <v>2049902</v>
          </cell>
          <cell r="B363" t="str">
            <v>其他消防</v>
          </cell>
        </row>
        <row r="364">
          <cell r="A364">
            <v>2050101</v>
          </cell>
          <cell r="B364" t="str">
            <v>行政运行（教育管理事务）</v>
          </cell>
        </row>
        <row r="365">
          <cell r="A365">
            <v>2050102</v>
          </cell>
          <cell r="B365" t="str">
            <v>一般行政管理事务（教育管理事务）</v>
          </cell>
        </row>
        <row r="366">
          <cell r="A366">
            <v>2050103</v>
          </cell>
          <cell r="B366" t="str">
            <v>机关服务（教育管理事务）</v>
          </cell>
        </row>
        <row r="367">
          <cell r="A367">
            <v>2050199</v>
          </cell>
          <cell r="B367" t="str">
            <v>其他教育管理事务支出</v>
          </cell>
        </row>
        <row r="368">
          <cell r="A368">
            <v>2050201</v>
          </cell>
          <cell r="B368" t="str">
            <v>学前教育</v>
          </cell>
        </row>
        <row r="369">
          <cell r="A369">
            <v>2050202</v>
          </cell>
          <cell r="B369" t="str">
            <v>小学教育</v>
          </cell>
        </row>
        <row r="370">
          <cell r="A370">
            <v>2050203</v>
          </cell>
          <cell r="B370" t="str">
            <v>初中教育</v>
          </cell>
        </row>
        <row r="371">
          <cell r="A371">
            <v>2050204</v>
          </cell>
          <cell r="B371" t="str">
            <v>高中教育</v>
          </cell>
        </row>
        <row r="372">
          <cell r="A372">
            <v>2050205</v>
          </cell>
          <cell r="B372" t="str">
            <v>高等教育</v>
          </cell>
        </row>
        <row r="373">
          <cell r="A373">
            <v>2050206</v>
          </cell>
          <cell r="B373" t="str">
            <v>化解农村义务教育债务支出</v>
          </cell>
        </row>
        <row r="374">
          <cell r="A374">
            <v>2050207</v>
          </cell>
          <cell r="B374" t="str">
            <v>化解普通高中债务支出</v>
          </cell>
        </row>
        <row r="375">
          <cell r="A375">
            <v>2050299</v>
          </cell>
          <cell r="B375" t="str">
            <v>其他普通教育支出</v>
          </cell>
        </row>
        <row r="376">
          <cell r="A376">
            <v>2050301</v>
          </cell>
          <cell r="B376" t="str">
            <v>初等职业教育</v>
          </cell>
        </row>
        <row r="377">
          <cell r="A377">
            <v>2050302</v>
          </cell>
          <cell r="B377" t="str">
            <v>中专教育</v>
          </cell>
        </row>
        <row r="378">
          <cell r="A378">
            <v>2050303</v>
          </cell>
          <cell r="B378" t="str">
            <v>技校教育</v>
          </cell>
        </row>
        <row r="379">
          <cell r="A379">
            <v>2050304</v>
          </cell>
          <cell r="B379" t="str">
            <v>职业高中教育</v>
          </cell>
        </row>
        <row r="380">
          <cell r="A380">
            <v>2050305</v>
          </cell>
          <cell r="B380" t="str">
            <v>高等职业教育</v>
          </cell>
        </row>
        <row r="381">
          <cell r="A381">
            <v>2050399</v>
          </cell>
          <cell r="B381" t="str">
            <v>其他职业教育支出</v>
          </cell>
        </row>
        <row r="382">
          <cell r="A382">
            <v>2050401</v>
          </cell>
          <cell r="B382" t="str">
            <v>成人初等教育</v>
          </cell>
        </row>
        <row r="383">
          <cell r="A383">
            <v>2050402</v>
          </cell>
          <cell r="B383" t="str">
            <v>成人中等教育</v>
          </cell>
        </row>
        <row r="384">
          <cell r="A384">
            <v>2050403</v>
          </cell>
          <cell r="B384" t="str">
            <v>成人高等教育</v>
          </cell>
        </row>
        <row r="385">
          <cell r="A385">
            <v>2050404</v>
          </cell>
          <cell r="B385" t="str">
            <v>成人广播电视教育</v>
          </cell>
        </row>
        <row r="386">
          <cell r="A386">
            <v>2050499</v>
          </cell>
          <cell r="B386" t="str">
            <v>其他成人教育支出</v>
          </cell>
        </row>
        <row r="387">
          <cell r="A387">
            <v>2050501</v>
          </cell>
          <cell r="B387" t="str">
            <v>广播电视学校</v>
          </cell>
        </row>
        <row r="388">
          <cell r="A388">
            <v>2050502</v>
          </cell>
          <cell r="B388" t="str">
            <v>教育电视台</v>
          </cell>
        </row>
        <row r="389">
          <cell r="A389">
            <v>2050599</v>
          </cell>
          <cell r="B389" t="str">
            <v>其他广播电视教育支出</v>
          </cell>
        </row>
        <row r="390">
          <cell r="A390">
            <v>2050601</v>
          </cell>
          <cell r="B390" t="str">
            <v>出国留学教育</v>
          </cell>
        </row>
        <row r="391">
          <cell r="A391">
            <v>2050602</v>
          </cell>
          <cell r="B391" t="str">
            <v>来华留学教育</v>
          </cell>
        </row>
        <row r="392">
          <cell r="A392">
            <v>2050699</v>
          </cell>
          <cell r="B392" t="str">
            <v>其他留学教育支出</v>
          </cell>
        </row>
        <row r="393">
          <cell r="A393">
            <v>2050701</v>
          </cell>
          <cell r="B393" t="str">
            <v>特殊学校教育</v>
          </cell>
        </row>
        <row r="394">
          <cell r="A394">
            <v>2050702</v>
          </cell>
          <cell r="B394" t="str">
            <v>工读学校教育</v>
          </cell>
        </row>
        <row r="395">
          <cell r="A395">
            <v>2050799</v>
          </cell>
          <cell r="B395" t="str">
            <v>其他特殊教育支出</v>
          </cell>
        </row>
        <row r="396">
          <cell r="A396">
            <v>2050801</v>
          </cell>
          <cell r="B396" t="str">
            <v>教师进修</v>
          </cell>
        </row>
        <row r="397">
          <cell r="A397">
            <v>2050802</v>
          </cell>
          <cell r="B397" t="str">
            <v>干部教育</v>
          </cell>
        </row>
        <row r="398">
          <cell r="A398">
            <v>2050803</v>
          </cell>
          <cell r="B398" t="str">
            <v>培训支出</v>
          </cell>
        </row>
        <row r="399">
          <cell r="A399">
            <v>2050804</v>
          </cell>
          <cell r="B399" t="str">
            <v>退役士兵能力提升</v>
          </cell>
        </row>
        <row r="400">
          <cell r="A400">
            <v>2050899</v>
          </cell>
          <cell r="B400" t="str">
            <v>其他进修及培训</v>
          </cell>
        </row>
        <row r="401">
          <cell r="A401">
            <v>2050901</v>
          </cell>
          <cell r="B401" t="str">
            <v>农村中小学校舍建设（教育费附加安排的支出）</v>
          </cell>
        </row>
        <row r="402">
          <cell r="A402">
            <v>2050902</v>
          </cell>
          <cell r="B402" t="str">
            <v>农村中小学教学设施（教育费附加安排的支出）</v>
          </cell>
        </row>
        <row r="403">
          <cell r="A403">
            <v>2050903</v>
          </cell>
          <cell r="B403" t="str">
            <v>城市中小学校舍建设（教育费附加安排的支出）</v>
          </cell>
        </row>
        <row r="404">
          <cell r="A404">
            <v>2050904</v>
          </cell>
          <cell r="B404" t="str">
            <v>城市中小学教学设施（教育费附加安排的支出）</v>
          </cell>
        </row>
        <row r="405">
          <cell r="A405">
            <v>2050905</v>
          </cell>
          <cell r="B405" t="str">
            <v>中等职业学校教学设施（教育费附加安排的支出）</v>
          </cell>
        </row>
        <row r="406">
          <cell r="A406">
            <v>2050999</v>
          </cell>
          <cell r="B406" t="str">
            <v>其他教育费附加安排的支出</v>
          </cell>
        </row>
        <row r="407">
          <cell r="A407">
            <v>2055101</v>
          </cell>
          <cell r="B407" t="str">
            <v>国有经济结构调整支出（教育支出）</v>
          </cell>
        </row>
        <row r="408">
          <cell r="A408">
            <v>2055102</v>
          </cell>
          <cell r="B408" t="str">
            <v>公益性设施投资补助支出（教育支出）</v>
          </cell>
        </row>
        <row r="409">
          <cell r="A409">
            <v>2055103</v>
          </cell>
          <cell r="B409" t="str">
            <v>战略性产业发展支出（教育支出）</v>
          </cell>
        </row>
        <row r="410">
          <cell r="A410">
            <v>2055104</v>
          </cell>
          <cell r="B410" t="str">
            <v>生态环境保护支出（教育支出）</v>
          </cell>
        </row>
        <row r="411">
          <cell r="A411">
            <v>2055105</v>
          </cell>
          <cell r="B411" t="str">
            <v>支持科技进步支出（教育支出）</v>
          </cell>
        </row>
        <row r="412">
          <cell r="A412">
            <v>2055106</v>
          </cell>
          <cell r="B412" t="str">
            <v>保障国家经济安全支出（教育支出）</v>
          </cell>
        </row>
        <row r="413">
          <cell r="A413">
            <v>2055107</v>
          </cell>
          <cell r="B413" t="str">
            <v>对外投资合作支出（教育支出）</v>
          </cell>
        </row>
        <row r="414">
          <cell r="A414">
            <v>2055108</v>
          </cell>
          <cell r="B414" t="str">
            <v>改革成本支出（教育支出）</v>
          </cell>
        </row>
        <row r="415">
          <cell r="A415">
            <v>2055199</v>
          </cell>
          <cell r="B415" t="str">
            <v>其他国有资本经营预算支出（教育支出）</v>
          </cell>
        </row>
        <row r="416">
          <cell r="A416">
            <v>2059999</v>
          </cell>
          <cell r="B416" t="str">
            <v>其他教育支出</v>
          </cell>
        </row>
        <row r="417">
          <cell r="A417">
            <v>2060101</v>
          </cell>
          <cell r="B417" t="str">
            <v>行政运行（科学技术管理事务）</v>
          </cell>
        </row>
        <row r="418">
          <cell r="A418">
            <v>2060102</v>
          </cell>
          <cell r="B418" t="str">
            <v>一般行政管理事务（科学技术管理事务）</v>
          </cell>
        </row>
        <row r="419">
          <cell r="A419">
            <v>2060103</v>
          </cell>
          <cell r="B419" t="str">
            <v>机关服务（科学技术管理事务）</v>
          </cell>
        </row>
        <row r="420">
          <cell r="A420">
            <v>2060199</v>
          </cell>
          <cell r="B420" t="str">
            <v>其他科学技术管理事务支出</v>
          </cell>
        </row>
        <row r="421">
          <cell r="A421">
            <v>2060201</v>
          </cell>
          <cell r="B421" t="str">
            <v>机构运行（基础研究）</v>
          </cell>
        </row>
        <row r="422">
          <cell r="A422">
            <v>2060202</v>
          </cell>
          <cell r="B422" t="str">
            <v>重点基础研究规划</v>
          </cell>
        </row>
        <row r="423">
          <cell r="A423">
            <v>2060203</v>
          </cell>
          <cell r="B423" t="str">
            <v>自然科学基金</v>
          </cell>
        </row>
        <row r="424">
          <cell r="A424">
            <v>2060204</v>
          </cell>
          <cell r="B424" t="str">
            <v>重点实验室及相关设施</v>
          </cell>
        </row>
        <row r="425">
          <cell r="A425">
            <v>2060205</v>
          </cell>
          <cell r="B425" t="str">
            <v>重大科学工程</v>
          </cell>
        </row>
        <row r="426">
          <cell r="A426">
            <v>2060206</v>
          </cell>
          <cell r="B426" t="str">
            <v>专项基础科研</v>
          </cell>
        </row>
        <row r="427">
          <cell r="A427">
            <v>2060207</v>
          </cell>
          <cell r="B427" t="str">
            <v>专项技术基础</v>
          </cell>
        </row>
        <row r="428">
          <cell r="A428">
            <v>2060299</v>
          </cell>
          <cell r="B428" t="str">
            <v>其他基础研究支出</v>
          </cell>
        </row>
        <row r="429">
          <cell r="A429">
            <v>2060301</v>
          </cell>
          <cell r="B429" t="str">
            <v>机构运行（应用研究）</v>
          </cell>
        </row>
        <row r="430">
          <cell r="A430">
            <v>2060302</v>
          </cell>
          <cell r="B430" t="str">
            <v>社会公益研究</v>
          </cell>
        </row>
        <row r="431">
          <cell r="A431">
            <v>2060303</v>
          </cell>
          <cell r="B431" t="str">
            <v>高技术研究</v>
          </cell>
        </row>
        <row r="432">
          <cell r="A432">
            <v>2060304</v>
          </cell>
          <cell r="B432" t="str">
            <v>专项科研试制</v>
          </cell>
        </row>
        <row r="433">
          <cell r="A433">
            <v>2060399</v>
          </cell>
          <cell r="B433" t="str">
            <v>其他应用研究支出</v>
          </cell>
        </row>
        <row r="434">
          <cell r="A434">
            <v>2060401</v>
          </cell>
          <cell r="B434" t="str">
            <v>机构运行（技术研究与开发）</v>
          </cell>
        </row>
        <row r="435">
          <cell r="A435">
            <v>2060402</v>
          </cell>
          <cell r="B435" t="str">
            <v>应用技术研究与开发</v>
          </cell>
        </row>
        <row r="436">
          <cell r="A436">
            <v>2060403</v>
          </cell>
          <cell r="B436" t="str">
            <v>产业技术研究与开发</v>
          </cell>
        </row>
        <row r="437">
          <cell r="A437">
            <v>2060404</v>
          </cell>
          <cell r="B437" t="str">
            <v>科技成果转化与扩散</v>
          </cell>
        </row>
        <row r="438">
          <cell r="A438">
            <v>2060499</v>
          </cell>
          <cell r="B438" t="str">
            <v>其他技术研究与开发支出</v>
          </cell>
        </row>
        <row r="439">
          <cell r="A439">
            <v>2060501</v>
          </cell>
          <cell r="B439" t="str">
            <v>机构运行（科技条件与服务）</v>
          </cell>
        </row>
        <row r="440">
          <cell r="A440">
            <v>2060502</v>
          </cell>
          <cell r="B440" t="str">
            <v>技术创新服务体系</v>
          </cell>
        </row>
        <row r="441">
          <cell r="A441">
            <v>2060503</v>
          </cell>
          <cell r="B441" t="str">
            <v>科技条件专项</v>
          </cell>
        </row>
        <row r="442">
          <cell r="A442">
            <v>2060599</v>
          </cell>
          <cell r="B442" t="str">
            <v>其他科技条件与服务支出</v>
          </cell>
        </row>
        <row r="443">
          <cell r="A443">
            <v>2060601</v>
          </cell>
          <cell r="B443" t="str">
            <v>社会科学研究机构</v>
          </cell>
        </row>
        <row r="444">
          <cell r="A444">
            <v>2060602</v>
          </cell>
          <cell r="B444" t="str">
            <v>社会科学研究</v>
          </cell>
        </row>
        <row r="445">
          <cell r="A445">
            <v>2060603</v>
          </cell>
          <cell r="B445" t="str">
            <v>社科基金支出</v>
          </cell>
        </row>
        <row r="446">
          <cell r="A446">
            <v>2060699</v>
          </cell>
          <cell r="B446" t="str">
            <v>其他社会科学支出</v>
          </cell>
        </row>
        <row r="447">
          <cell r="A447">
            <v>2060701</v>
          </cell>
          <cell r="B447" t="str">
            <v>机构运行（科学技术普及）</v>
          </cell>
        </row>
        <row r="448">
          <cell r="A448">
            <v>2060702</v>
          </cell>
          <cell r="B448" t="str">
            <v>科普活动</v>
          </cell>
        </row>
        <row r="449">
          <cell r="A449">
            <v>2060703</v>
          </cell>
          <cell r="B449" t="str">
            <v>青少年科技活动</v>
          </cell>
        </row>
        <row r="450">
          <cell r="A450">
            <v>2060704</v>
          </cell>
          <cell r="B450" t="str">
            <v>学术交流活动</v>
          </cell>
        </row>
        <row r="451">
          <cell r="A451">
            <v>2060705</v>
          </cell>
          <cell r="B451" t="str">
            <v>科技馆站</v>
          </cell>
        </row>
        <row r="452">
          <cell r="A452">
            <v>2060799</v>
          </cell>
          <cell r="B452" t="str">
            <v>其他科学技术普及支出</v>
          </cell>
        </row>
        <row r="453">
          <cell r="A453">
            <v>2060801</v>
          </cell>
          <cell r="B453" t="str">
            <v>国际交流与合作</v>
          </cell>
        </row>
        <row r="454">
          <cell r="A454">
            <v>2060802</v>
          </cell>
          <cell r="B454" t="str">
            <v>重大科技合作项目</v>
          </cell>
        </row>
        <row r="455">
          <cell r="A455">
            <v>2060899</v>
          </cell>
          <cell r="B455" t="str">
            <v>其他科技交流与合作支出</v>
          </cell>
        </row>
        <row r="456">
          <cell r="A456">
            <v>2060901</v>
          </cell>
          <cell r="B456" t="str">
            <v>科技重大专项</v>
          </cell>
        </row>
        <row r="457">
          <cell r="A457">
            <v>2065101</v>
          </cell>
          <cell r="B457" t="str">
            <v>国有经济结构调整支出（科学技术支出）</v>
          </cell>
        </row>
        <row r="458">
          <cell r="A458">
            <v>2065102</v>
          </cell>
          <cell r="B458" t="str">
            <v>公益性设施投资补助支出（科学技术支出）</v>
          </cell>
        </row>
        <row r="459">
          <cell r="A459">
            <v>2065103</v>
          </cell>
          <cell r="B459" t="str">
            <v>战略性产业发展支出（科学技术支出）</v>
          </cell>
        </row>
        <row r="460">
          <cell r="A460">
            <v>2065104</v>
          </cell>
          <cell r="B460" t="str">
            <v>生态环境保护支出（科学技术支出）</v>
          </cell>
        </row>
        <row r="461">
          <cell r="A461">
            <v>2065105</v>
          </cell>
          <cell r="B461" t="str">
            <v>支持科技进步支出（科学技术支出）</v>
          </cell>
        </row>
        <row r="462">
          <cell r="A462">
            <v>2065106</v>
          </cell>
          <cell r="B462" t="str">
            <v>保障国家经济安全支出（科学技术支出）</v>
          </cell>
        </row>
        <row r="463">
          <cell r="A463">
            <v>2065107</v>
          </cell>
          <cell r="B463" t="str">
            <v>对外投资合作支出（科学技术支出）</v>
          </cell>
        </row>
        <row r="464">
          <cell r="A464">
            <v>2065108</v>
          </cell>
          <cell r="B464" t="str">
            <v>改革成本支出（科学技术支出）</v>
          </cell>
        </row>
        <row r="465">
          <cell r="A465">
            <v>2065199</v>
          </cell>
          <cell r="B465" t="str">
            <v>其他国有资本经营预算支出（科学技术支出）</v>
          </cell>
        </row>
        <row r="466">
          <cell r="A466">
            <v>2069901</v>
          </cell>
          <cell r="B466" t="str">
            <v>科技奖励</v>
          </cell>
        </row>
        <row r="467">
          <cell r="A467">
            <v>2069902</v>
          </cell>
          <cell r="B467" t="str">
            <v>核应急</v>
          </cell>
        </row>
        <row r="468">
          <cell r="A468">
            <v>2069903</v>
          </cell>
          <cell r="B468" t="str">
            <v>转制科研机构</v>
          </cell>
        </row>
        <row r="469">
          <cell r="A469">
            <v>2069999</v>
          </cell>
          <cell r="B469" t="str">
            <v>其他科学技术支出</v>
          </cell>
        </row>
        <row r="470">
          <cell r="A470">
            <v>2070101</v>
          </cell>
          <cell r="B470" t="str">
            <v>行政运行（文化）</v>
          </cell>
        </row>
        <row r="471">
          <cell r="A471">
            <v>2070102</v>
          </cell>
          <cell r="B471" t="str">
            <v>一般行政管理事务（文化）</v>
          </cell>
        </row>
        <row r="472">
          <cell r="A472">
            <v>2070103</v>
          </cell>
          <cell r="B472" t="str">
            <v>机关服务（文化）</v>
          </cell>
        </row>
        <row r="473">
          <cell r="A473">
            <v>2070104</v>
          </cell>
          <cell r="B473" t="str">
            <v>图书馆</v>
          </cell>
        </row>
        <row r="474">
          <cell r="A474">
            <v>2070105</v>
          </cell>
          <cell r="B474" t="str">
            <v>文化展示及纪念机构</v>
          </cell>
        </row>
        <row r="475">
          <cell r="A475">
            <v>2070106</v>
          </cell>
          <cell r="B475" t="str">
            <v>艺术表演场所</v>
          </cell>
        </row>
        <row r="476">
          <cell r="A476">
            <v>2070107</v>
          </cell>
          <cell r="B476" t="str">
            <v>艺术表演团体</v>
          </cell>
        </row>
        <row r="477">
          <cell r="A477">
            <v>2070108</v>
          </cell>
          <cell r="B477" t="str">
            <v>文化活动</v>
          </cell>
        </row>
        <row r="478">
          <cell r="A478">
            <v>2070109</v>
          </cell>
          <cell r="B478" t="str">
            <v>群众文化</v>
          </cell>
        </row>
        <row r="479">
          <cell r="A479">
            <v>2070110</v>
          </cell>
          <cell r="B479" t="str">
            <v>文化交流与合作</v>
          </cell>
        </row>
        <row r="480">
          <cell r="A480">
            <v>2070111</v>
          </cell>
          <cell r="B480" t="str">
            <v>文化创作与保护</v>
          </cell>
        </row>
        <row r="481">
          <cell r="A481">
            <v>2070112</v>
          </cell>
          <cell r="B481" t="str">
            <v>文化市场管理</v>
          </cell>
        </row>
        <row r="482">
          <cell r="A482">
            <v>2070199</v>
          </cell>
          <cell r="B482" t="str">
            <v>其他文化支出</v>
          </cell>
        </row>
        <row r="483">
          <cell r="A483">
            <v>2070201</v>
          </cell>
          <cell r="B483" t="str">
            <v>行政运行（文物）</v>
          </cell>
        </row>
        <row r="484">
          <cell r="A484">
            <v>2070202</v>
          </cell>
          <cell r="B484" t="str">
            <v>一般行政管理事务（文物）</v>
          </cell>
        </row>
        <row r="485">
          <cell r="A485">
            <v>2070203</v>
          </cell>
          <cell r="B485" t="str">
            <v>机关服务（文物）</v>
          </cell>
        </row>
        <row r="486">
          <cell r="A486">
            <v>2070204</v>
          </cell>
          <cell r="B486" t="str">
            <v>文物保护</v>
          </cell>
        </row>
        <row r="487">
          <cell r="A487">
            <v>2070205</v>
          </cell>
          <cell r="B487" t="str">
            <v>博物馆</v>
          </cell>
        </row>
        <row r="488">
          <cell r="A488">
            <v>2070206</v>
          </cell>
          <cell r="B488" t="str">
            <v>历史名城与古迹</v>
          </cell>
        </row>
        <row r="489">
          <cell r="A489">
            <v>2070299</v>
          </cell>
          <cell r="B489" t="str">
            <v>其他文物支出</v>
          </cell>
        </row>
        <row r="490">
          <cell r="A490">
            <v>2070301</v>
          </cell>
          <cell r="B490" t="str">
            <v>行政运行（体育）</v>
          </cell>
        </row>
        <row r="491">
          <cell r="A491">
            <v>2070302</v>
          </cell>
          <cell r="B491" t="str">
            <v>一般行政管理事务（体育）</v>
          </cell>
        </row>
        <row r="492">
          <cell r="A492">
            <v>2070303</v>
          </cell>
          <cell r="B492" t="str">
            <v>机关服务（体育）</v>
          </cell>
        </row>
        <row r="493">
          <cell r="A493">
            <v>2070304</v>
          </cell>
          <cell r="B493" t="str">
            <v>运动项目管理</v>
          </cell>
        </row>
        <row r="494">
          <cell r="A494">
            <v>2070305</v>
          </cell>
          <cell r="B494" t="str">
            <v>体育竞赛</v>
          </cell>
        </row>
        <row r="495">
          <cell r="A495">
            <v>2070306</v>
          </cell>
          <cell r="B495" t="str">
            <v>体育训练</v>
          </cell>
        </row>
        <row r="496">
          <cell r="A496">
            <v>2070307</v>
          </cell>
          <cell r="B496" t="str">
            <v>体育场馆</v>
          </cell>
        </row>
        <row r="497">
          <cell r="A497">
            <v>2070308</v>
          </cell>
          <cell r="B497" t="str">
            <v>群众体育</v>
          </cell>
        </row>
        <row r="498">
          <cell r="A498">
            <v>2070309</v>
          </cell>
          <cell r="B498" t="str">
            <v>体育交流与合作</v>
          </cell>
        </row>
        <row r="499">
          <cell r="A499">
            <v>2070399</v>
          </cell>
          <cell r="B499" t="str">
            <v>其他体育支出</v>
          </cell>
        </row>
        <row r="500">
          <cell r="A500">
            <v>2070401</v>
          </cell>
          <cell r="B500" t="str">
            <v>行政运行（广播影视）</v>
          </cell>
        </row>
        <row r="501">
          <cell r="A501">
            <v>2070402</v>
          </cell>
          <cell r="B501" t="str">
            <v>一般行政管理事务（广播影视）</v>
          </cell>
        </row>
        <row r="502">
          <cell r="A502">
            <v>2070403</v>
          </cell>
          <cell r="B502" t="str">
            <v>机关服务（广播影视）</v>
          </cell>
        </row>
        <row r="503">
          <cell r="A503">
            <v>2070404</v>
          </cell>
          <cell r="B503" t="str">
            <v>广播</v>
          </cell>
        </row>
        <row r="504">
          <cell r="A504">
            <v>2070405</v>
          </cell>
          <cell r="B504" t="str">
            <v>电视</v>
          </cell>
        </row>
        <row r="505">
          <cell r="A505">
            <v>2070406</v>
          </cell>
          <cell r="B505" t="str">
            <v>电影</v>
          </cell>
        </row>
        <row r="506">
          <cell r="A506">
            <v>2070499</v>
          </cell>
          <cell r="B506" t="str">
            <v>其他广播影视支出</v>
          </cell>
        </row>
        <row r="507">
          <cell r="A507">
            <v>2070501</v>
          </cell>
          <cell r="B507" t="str">
            <v>行政运行（新闻出版）</v>
          </cell>
        </row>
        <row r="508">
          <cell r="A508">
            <v>2070502</v>
          </cell>
          <cell r="B508" t="str">
            <v>一般行政管理事务（新闻出版）</v>
          </cell>
        </row>
        <row r="509">
          <cell r="A509">
            <v>2070503</v>
          </cell>
          <cell r="B509" t="str">
            <v>机关服务（新闻出版）</v>
          </cell>
        </row>
        <row r="510">
          <cell r="A510">
            <v>2070504</v>
          </cell>
          <cell r="B510" t="str">
            <v>新闻通讯</v>
          </cell>
        </row>
        <row r="511">
          <cell r="A511">
            <v>2070505</v>
          </cell>
          <cell r="B511" t="str">
            <v>出版发行</v>
          </cell>
        </row>
        <row r="512">
          <cell r="A512">
            <v>2070506</v>
          </cell>
          <cell r="B512" t="str">
            <v>版权管理</v>
          </cell>
        </row>
        <row r="513">
          <cell r="A513">
            <v>2070507</v>
          </cell>
          <cell r="B513" t="str">
            <v>出版市场管理</v>
          </cell>
        </row>
        <row r="514">
          <cell r="A514">
            <v>2070599</v>
          </cell>
          <cell r="B514" t="str">
            <v>其他新闻出版支出</v>
          </cell>
        </row>
        <row r="515">
          <cell r="A515">
            <v>2075101</v>
          </cell>
          <cell r="B515" t="str">
            <v>国有经济结构调整支出（文化体育与传媒支出）</v>
          </cell>
        </row>
        <row r="516">
          <cell r="A516">
            <v>2075102</v>
          </cell>
          <cell r="B516" t="str">
            <v>公益性设施投资补助支出（文化体育与传媒支出）</v>
          </cell>
        </row>
        <row r="517">
          <cell r="A517">
            <v>2075103</v>
          </cell>
          <cell r="B517" t="str">
            <v>战略性产业发展支出（文化体育与传媒支出）</v>
          </cell>
        </row>
        <row r="518">
          <cell r="A518">
            <v>2075104</v>
          </cell>
          <cell r="B518" t="str">
            <v>生态环境保护支出（文化体育与传媒支出）</v>
          </cell>
        </row>
        <row r="519">
          <cell r="A519">
            <v>2075105</v>
          </cell>
          <cell r="B519" t="str">
            <v>支持科技进步支出（文化体育与传媒支出）</v>
          </cell>
        </row>
        <row r="520">
          <cell r="A520">
            <v>2075106</v>
          </cell>
          <cell r="B520" t="str">
            <v>保障国家经济安全支出（文化体育与传媒支出）</v>
          </cell>
        </row>
        <row r="521">
          <cell r="A521">
            <v>2075107</v>
          </cell>
          <cell r="B521" t="str">
            <v>对外投资合作支出（文化体育与传媒支出）</v>
          </cell>
        </row>
        <row r="522">
          <cell r="A522">
            <v>2075108</v>
          </cell>
          <cell r="B522" t="str">
            <v>改革成本支出（文化体育与传媒支出）</v>
          </cell>
        </row>
        <row r="523">
          <cell r="A523">
            <v>2075199</v>
          </cell>
          <cell r="B523" t="str">
            <v>其他国有资本经营预算支出（文化体育与传媒支出）</v>
          </cell>
        </row>
        <row r="524">
          <cell r="A524">
            <v>2079902</v>
          </cell>
          <cell r="B524" t="str">
            <v>宣传文化发展专项支出</v>
          </cell>
        </row>
        <row r="525">
          <cell r="A525">
            <v>2079903</v>
          </cell>
          <cell r="B525" t="str">
            <v>文化产业发展专项支出</v>
          </cell>
        </row>
        <row r="526">
          <cell r="A526">
            <v>2079999</v>
          </cell>
          <cell r="B526" t="str">
            <v>其他文化体育与传媒支出</v>
          </cell>
        </row>
        <row r="527">
          <cell r="A527">
            <v>2080101</v>
          </cell>
          <cell r="B527" t="str">
            <v>行政运行（人力资源和社会保障管理事务）</v>
          </cell>
        </row>
        <row r="528">
          <cell r="A528">
            <v>2080102</v>
          </cell>
          <cell r="B528" t="str">
            <v>一般行政管理事务（人力资源和社会保障管理事务）</v>
          </cell>
        </row>
        <row r="529">
          <cell r="A529">
            <v>2080103</v>
          </cell>
          <cell r="B529" t="str">
            <v>机关服务（人力资源和社会保障管理事务）</v>
          </cell>
        </row>
        <row r="530">
          <cell r="A530">
            <v>2080104</v>
          </cell>
          <cell r="B530" t="str">
            <v>综合业务管理</v>
          </cell>
        </row>
        <row r="531">
          <cell r="A531">
            <v>2080105</v>
          </cell>
          <cell r="B531" t="str">
            <v>劳动保障监察</v>
          </cell>
        </row>
        <row r="532">
          <cell r="A532">
            <v>2080106</v>
          </cell>
          <cell r="B532" t="str">
            <v>就业管理事务</v>
          </cell>
        </row>
        <row r="533">
          <cell r="A533">
            <v>2080107</v>
          </cell>
          <cell r="B533" t="str">
            <v>社会保险业务管理事务</v>
          </cell>
        </row>
        <row r="534">
          <cell r="A534">
            <v>2080108</v>
          </cell>
          <cell r="B534" t="str">
            <v>信息化建设（人力资源和社会保障管理事务）</v>
          </cell>
        </row>
        <row r="535">
          <cell r="A535">
            <v>2080109</v>
          </cell>
          <cell r="B535" t="str">
            <v>社会保险经办机构</v>
          </cell>
        </row>
        <row r="536">
          <cell r="A536">
            <v>2080110</v>
          </cell>
          <cell r="B536" t="str">
            <v>劳动关系和维权</v>
          </cell>
        </row>
        <row r="537">
          <cell r="A537">
            <v>2080111</v>
          </cell>
          <cell r="B537" t="str">
            <v>公共就业服务和职业技能鉴定机构</v>
          </cell>
        </row>
        <row r="538">
          <cell r="A538">
            <v>2080112</v>
          </cell>
          <cell r="B538" t="str">
            <v>劳动人事争议调节仲裁</v>
          </cell>
        </row>
        <row r="539">
          <cell r="A539">
            <v>2080199</v>
          </cell>
          <cell r="B539" t="str">
            <v>其他人力资源和社会保障管理事务支出</v>
          </cell>
        </row>
        <row r="540">
          <cell r="A540">
            <v>2080201</v>
          </cell>
          <cell r="B540" t="str">
            <v>行政运行（民政管理事务）</v>
          </cell>
        </row>
        <row r="541">
          <cell r="A541">
            <v>2080202</v>
          </cell>
          <cell r="B541" t="str">
            <v>一般行政管理事务（民政管理事务）</v>
          </cell>
        </row>
        <row r="542">
          <cell r="A542">
            <v>2080203</v>
          </cell>
          <cell r="B542" t="str">
            <v>机关服务（民政管理事务）</v>
          </cell>
        </row>
        <row r="543">
          <cell r="A543">
            <v>2080204</v>
          </cell>
          <cell r="B543" t="str">
            <v>拥军优属</v>
          </cell>
        </row>
        <row r="544">
          <cell r="A544">
            <v>2080205</v>
          </cell>
          <cell r="B544" t="str">
            <v>老龄事务</v>
          </cell>
        </row>
        <row r="545">
          <cell r="A545">
            <v>2080206</v>
          </cell>
          <cell r="B545" t="str">
            <v>民间组织管理</v>
          </cell>
        </row>
        <row r="546">
          <cell r="A546">
            <v>2080207</v>
          </cell>
          <cell r="B546" t="str">
            <v>行政区划和地名管理</v>
          </cell>
        </row>
        <row r="547">
          <cell r="A547">
            <v>2080208</v>
          </cell>
          <cell r="B547" t="str">
            <v>基层政权和社区建设</v>
          </cell>
        </row>
        <row r="548">
          <cell r="A548">
            <v>2080209</v>
          </cell>
          <cell r="B548" t="str">
            <v>部队供应</v>
          </cell>
        </row>
        <row r="549">
          <cell r="A549">
            <v>2080299</v>
          </cell>
          <cell r="B549" t="str">
            <v>其他民政管理事务支出</v>
          </cell>
        </row>
        <row r="550">
          <cell r="A550">
            <v>2080301</v>
          </cell>
          <cell r="B550" t="str">
            <v>财政对基本养老保险基金的补助</v>
          </cell>
        </row>
        <row r="551">
          <cell r="A551">
            <v>2080302</v>
          </cell>
          <cell r="B551" t="str">
            <v>财政对失业保险基金的补助</v>
          </cell>
        </row>
        <row r="552">
          <cell r="A552">
            <v>2080303</v>
          </cell>
          <cell r="B552" t="str">
            <v>财政对基本医疗保险基金的补助</v>
          </cell>
        </row>
        <row r="553">
          <cell r="A553">
            <v>2080304</v>
          </cell>
          <cell r="B553" t="str">
            <v>财政对工伤保险基金的补助</v>
          </cell>
        </row>
        <row r="554">
          <cell r="A554">
            <v>2080305</v>
          </cell>
          <cell r="B554" t="str">
            <v>财政对生育保险基金的补助</v>
          </cell>
        </row>
        <row r="555">
          <cell r="A555">
            <v>2080308</v>
          </cell>
          <cell r="B555" t="str">
            <v>财政对城乡居民基本养老保险基金的补助</v>
          </cell>
        </row>
        <row r="556">
          <cell r="A556">
            <v>2080399</v>
          </cell>
          <cell r="B556" t="str">
            <v>财政对其他社会保险基金的补助</v>
          </cell>
        </row>
        <row r="557">
          <cell r="A557">
            <v>2080402</v>
          </cell>
          <cell r="B557" t="str">
            <v>用公共财政预算补充基金</v>
          </cell>
        </row>
        <row r="558">
          <cell r="A558">
            <v>2080451</v>
          </cell>
          <cell r="B558" t="str">
            <v>国有资本经营预算补充社保基金支出</v>
          </cell>
        </row>
        <row r="559">
          <cell r="A559">
            <v>2080499</v>
          </cell>
          <cell r="B559" t="str">
            <v>用其他财政资金补充基金</v>
          </cell>
        </row>
        <row r="560">
          <cell r="A560">
            <v>2080501</v>
          </cell>
          <cell r="B560" t="str">
            <v>归口管理的行政单位离退休</v>
          </cell>
        </row>
        <row r="561">
          <cell r="A561">
            <v>2080502</v>
          </cell>
          <cell r="B561" t="str">
            <v>事业单位离退休</v>
          </cell>
        </row>
        <row r="562">
          <cell r="A562">
            <v>2080503</v>
          </cell>
          <cell r="B562" t="str">
            <v>离退休人员管理机构</v>
          </cell>
        </row>
        <row r="563">
          <cell r="A563">
            <v>2080504</v>
          </cell>
          <cell r="B563" t="str">
            <v>未归口管理的行政单位离退休</v>
          </cell>
        </row>
        <row r="564">
          <cell r="A564">
            <v>2080599</v>
          </cell>
          <cell r="B564" t="str">
            <v>其他行政事业单位离退休支出</v>
          </cell>
        </row>
        <row r="565">
          <cell r="A565">
            <v>2080601</v>
          </cell>
          <cell r="B565" t="str">
            <v>企业关闭破产补助</v>
          </cell>
        </row>
        <row r="566">
          <cell r="A566">
            <v>2080602</v>
          </cell>
          <cell r="B566" t="str">
            <v>厂办大集体改革补助</v>
          </cell>
        </row>
        <row r="567">
          <cell r="A567">
            <v>2080699</v>
          </cell>
          <cell r="B567" t="str">
            <v>其他企业改革发展补助</v>
          </cell>
        </row>
        <row r="568">
          <cell r="A568">
            <v>2080701</v>
          </cell>
          <cell r="B568" t="str">
            <v>扶持公共就业服务</v>
          </cell>
        </row>
        <row r="569">
          <cell r="A569">
            <v>2080702</v>
          </cell>
          <cell r="B569" t="str">
            <v>职业培训补贴</v>
          </cell>
        </row>
        <row r="570">
          <cell r="A570">
            <v>2080703</v>
          </cell>
          <cell r="B570" t="str">
            <v>职业介绍补贴</v>
          </cell>
        </row>
        <row r="571">
          <cell r="A571">
            <v>2080704</v>
          </cell>
          <cell r="B571" t="str">
            <v>社会保险补贴</v>
          </cell>
        </row>
        <row r="572">
          <cell r="A572">
            <v>2080705</v>
          </cell>
          <cell r="B572" t="str">
            <v>公益性岗位补贴</v>
          </cell>
        </row>
        <row r="573">
          <cell r="A573">
            <v>2080706</v>
          </cell>
          <cell r="B573" t="str">
            <v>小额担保贷款贴息</v>
          </cell>
        </row>
        <row r="574">
          <cell r="A574">
            <v>2080707</v>
          </cell>
          <cell r="B574" t="str">
            <v>补充小额贷款担保基金</v>
          </cell>
        </row>
        <row r="575">
          <cell r="A575">
            <v>2080709</v>
          </cell>
          <cell r="B575" t="str">
            <v>职业技能鉴定补贴</v>
          </cell>
        </row>
        <row r="576">
          <cell r="A576">
            <v>2080710</v>
          </cell>
          <cell r="B576" t="str">
            <v>特定就业政策支出</v>
          </cell>
        </row>
        <row r="577">
          <cell r="A577">
            <v>2080711</v>
          </cell>
          <cell r="B577" t="str">
            <v>就业见习补贴</v>
          </cell>
        </row>
        <row r="578">
          <cell r="A578">
            <v>2080712</v>
          </cell>
          <cell r="B578" t="str">
            <v>高技能人才培养补助</v>
          </cell>
        </row>
        <row r="579">
          <cell r="A579">
            <v>2080713</v>
          </cell>
          <cell r="B579" t="str">
            <v>求职补贴</v>
          </cell>
        </row>
        <row r="580">
          <cell r="A580">
            <v>2080799</v>
          </cell>
          <cell r="B580" t="str">
            <v>其他就业补助支出</v>
          </cell>
        </row>
        <row r="581">
          <cell r="A581">
            <v>2080801</v>
          </cell>
          <cell r="B581" t="str">
            <v>死亡抚恤</v>
          </cell>
        </row>
        <row r="582">
          <cell r="A582">
            <v>2080802</v>
          </cell>
          <cell r="B582" t="str">
            <v>伤残抚恤</v>
          </cell>
        </row>
        <row r="583">
          <cell r="A583">
            <v>2080803</v>
          </cell>
          <cell r="B583" t="str">
            <v>在乡复员、退伍军人生活补助</v>
          </cell>
        </row>
        <row r="584">
          <cell r="A584">
            <v>2080804</v>
          </cell>
          <cell r="B584" t="str">
            <v>优抚事业单位支出</v>
          </cell>
        </row>
        <row r="585">
          <cell r="A585">
            <v>2080805</v>
          </cell>
          <cell r="B585" t="str">
            <v>义务兵优待</v>
          </cell>
        </row>
        <row r="586">
          <cell r="A586">
            <v>2080806</v>
          </cell>
          <cell r="B586" t="str">
            <v>农村籍退役士兵老年生活补助</v>
          </cell>
        </row>
        <row r="587">
          <cell r="A587">
            <v>2080899</v>
          </cell>
          <cell r="B587" t="str">
            <v>其他优抚支出</v>
          </cell>
        </row>
        <row r="588">
          <cell r="A588">
            <v>2080901</v>
          </cell>
          <cell r="B588" t="str">
            <v>退役士兵安置</v>
          </cell>
        </row>
        <row r="589">
          <cell r="A589">
            <v>2080902</v>
          </cell>
          <cell r="B589" t="str">
            <v>军队移交政府的离退休人员安置</v>
          </cell>
        </row>
        <row r="590">
          <cell r="A590">
            <v>2080903</v>
          </cell>
          <cell r="B590" t="str">
            <v>军队移交政府离退休干部管理机构</v>
          </cell>
        </row>
        <row r="591">
          <cell r="A591">
            <v>2080904</v>
          </cell>
          <cell r="B591" t="str">
            <v>退役士兵管理教育</v>
          </cell>
        </row>
        <row r="592">
          <cell r="A592">
            <v>2080999</v>
          </cell>
          <cell r="B592" t="str">
            <v>其他退役安置支出</v>
          </cell>
        </row>
        <row r="593">
          <cell r="A593">
            <v>2081001</v>
          </cell>
          <cell r="B593" t="str">
            <v>儿童福利</v>
          </cell>
        </row>
        <row r="594">
          <cell r="A594">
            <v>2081002</v>
          </cell>
          <cell r="B594" t="str">
            <v>老年福利</v>
          </cell>
        </row>
        <row r="595">
          <cell r="A595">
            <v>2081003</v>
          </cell>
          <cell r="B595" t="str">
            <v>假肢矫形</v>
          </cell>
        </row>
        <row r="596">
          <cell r="A596">
            <v>2081004</v>
          </cell>
          <cell r="B596" t="str">
            <v>殡葬</v>
          </cell>
        </row>
        <row r="597">
          <cell r="A597">
            <v>2081005</v>
          </cell>
          <cell r="B597" t="str">
            <v>社会福利事业单位</v>
          </cell>
        </row>
        <row r="598">
          <cell r="A598">
            <v>2081099</v>
          </cell>
          <cell r="B598" t="str">
            <v>其他社会福利支出</v>
          </cell>
        </row>
        <row r="599">
          <cell r="A599">
            <v>2081101</v>
          </cell>
          <cell r="B599" t="str">
            <v>行政运行（残疾人事业）</v>
          </cell>
        </row>
        <row r="600">
          <cell r="A600">
            <v>2081102</v>
          </cell>
          <cell r="B600" t="str">
            <v>一般行政管理事务（残疾人事业）</v>
          </cell>
        </row>
        <row r="601">
          <cell r="A601">
            <v>2081103</v>
          </cell>
          <cell r="B601" t="str">
            <v>机关服务（残疾人事业）</v>
          </cell>
        </row>
        <row r="602">
          <cell r="A602">
            <v>2081104</v>
          </cell>
          <cell r="B602" t="str">
            <v>残疾人康复</v>
          </cell>
        </row>
        <row r="603">
          <cell r="A603">
            <v>2081105</v>
          </cell>
          <cell r="B603" t="str">
            <v>残疾人就业和扶贫</v>
          </cell>
        </row>
        <row r="604">
          <cell r="A604">
            <v>2081106</v>
          </cell>
          <cell r="B604" t="str">
            <v>残疾人体育</v>
          </cell>
        </row>
        <row r="605">
          <cell r="A605">
            <v>2081199</v>
          </cell>
          <cell r="B605" t="str">
            <v>其他残疾人事业支出</v>
          </cell>
        </row>
        <row r="606">
          <cell r="A606">
            <v>2081501</v>
          </cell>
          <cell r="B606" t="str">
            <v>中央自然灾害生活补助</v>
          </cell>
        </row>
        <row r="607">
          <cell r="A607">
            <v>2081502</v>
          </cell>
          <cell r="B607" t="str">
            <v>地方自然灾害生活补助</v>
          </cell>
        </row>
        <row r="608">
          <cell r="A608">
            <v>2081503</v>
          </cell>
          <cell r="B608" t="str">
            <v>自然灾害灾后重建补助</v>
          </cell>
        </row>
        <row r="609">
          <cell r="A609">
            <v>2081599</v>
          </cell>
          <cell r="B609" t="str">
            <v>其他自然灾害生活救助支出</v>
          </cell>
        </row>
        <row r="610">
          <cell r="A610">
            <v>2081601</v>
          </cell>
          <cell r="B610" t="str">
            <v>行政运行（红十字事业）</v>
          </cell>
        </row>
        <row r="611">
          <cell r="A611">
            <v>2081602</v>
          </cell>
          <cell r="B611" t="str">
            <v>一般行政管理事务（红十字事业）</v>
          </cell>
        </row>
        <row r="612">
          <cell r="A612">
            <v>2081603</v>
          </cell>
          <cell r="B612" t="str">
            <v>机关服务（红十字事业）</v>
          </cell>
        </row>
        <row r="613">
          <cell r="A613">
            <v>2081699</v>
          </cell>
          <cell r="B613" t="str">
            <v>其他红十字事业支出</v>
          </cell>
        </row>
        <row r="614">
          <cell r="A614">
            <v>2081901</v>
          </cell>
          <cell r="B614" t="str">
            <v>城市最低生活保障金支出</v>
          </cell>
        </row>
        <row r="615">
          <cell r="A615">
            <v>2081902</v>
          </cell>
          <cell r="B615" t="str">
            <v>农村最低生活保障金支出</v>
          </cell>
        </row>
        <row r="616">
          <cell r="A616">
            <v>2082001</v>
          </cell>
          <cell r="B616" t="str">
            <v>临时救助支出</v>
          </cell>
        </row>
        <row r="617">
          <cell r="A617">
            <v>2082002</v>
          </cell>
          <cell r="B617" t="str">
            <v>流浪乞讨人员救助支出</v>
          </cell>
        </row>
        <row r="618">
          <cell r="A618">
            <v>2082101</v>
          </cell>
          <cell r="B618" t="str">
            <v>城市特困人员供养支出</v>
          </cell>
        </row>
        <row r="619">
          <cell r="A619">
            <v>2082102</v>
          </cell>
          <cell r="B619" t="str">
            <v>农村五保供养支出</v>
          </cell>
        </row>
        <row r="620">
          <cell r="A620">
            <v>2082401</v>
          </cell>
          <cell r="B620" t="str">
            <v>交强险营业税补助基金支出</v>
          </cell>
        </row>
        <row r="621">
          <cell r="A621">
            <v>2082402</v>
          </cell>
          <cell r="B621" t="str">
            <v>交强险罚款收入补助基金支出</v>
          </cell>
        </row>
        <row r="622">
          <cell r="A622">
            <v>2082501</v>
          </cell>
          <cell r="B622" t="str">
            <v>其他城市生活救助</v>
          </cell>
        </row>
        <row r="623">
          <cell r="A623">
            <v>2082502</v>
          </cell>
          <cell r="B623" t="str">
            <v>其他农村生活救助</v>
          </cell>
        </row>
        <row r="624">
          <cell r="A624">
            <v>2089901</v>
          </cell>
          <cell r="B624" t="str">
            <v>其他社会保障和就业支出</v>
          </cell>
        </row>
        <row r="625">
          <cell r="A625">
            <v>2090101</v>
          </cell>
          <cell r="B625" t="str">
            <v>基本养老金</v>
          </cell>
        </row>
        <row r="626">
          <cell r="A626">
            <v>2090102</v>
          </cell>
          <cell r="B626" t="str">
            <v>医疗补助金</v>
          </cell>
        </row>
        <row r="627">
          <cell r="A627">
            <v>2090103</v>
          </cell>
          <cell r="B627" t="str">
            <v>丧葬抚恤补助（基本养老保险基金支出）</v>
          </cell>
        </row>
        <row r="628">
          <cell r="A628">
            <v>2090199</v>
          </cell>
          <cell r="B628" t="str">
            <v>其他基本养老保险基金支出</v>
          </cell>
        </row>
        <row r="629">
          <cell r="A629">
            <v>2090201</v>
          </cell>
          <cell r="B629" t="str">
            <v>失业保险金</v>
          </cell>
        </row>
        <row r="630">
          <cell r="A630">
            <v>2090202</v>
          </cell>
          <cell r="B630" t="str">
            <v>医疗保险费</v>
          </cell>
        </row>
        <row r="631">
          <cell r="A631">
            <v>2090203</v>
          </cell>
          <cell r="B631" t="str">
            <v>丧葬抚恤补助（失业保险基金支出）</v>
          </cell>
        </row>
        <row r="632">
          <cell r="A632">
            <v>2090204</v>
          </cell>
          <cell r="B632" t="str">
            <v>职业培训和职业介绍补贴</v>
          </cell>
        </row>
        <row r="633">
          <cell r="A633">
            <v>2090299</v>
          </cell>
          <cell r="B633" t="str">
            <v>其他失业保险基金支出</v>
          </cell>
        </row>
        <row r="634">
          <cell r="A634">
            <v>2090301</v>
          </cell>
          <cell r="B634" t="str">
            <v>基本医疗保险统筹基金</v>
          </cell>
        </row>
        <row r="635">
          <cell r="A635">
            <v>2090302</v>
          </cell>
          <cell r="B635" t="str">
            <v>医疗保险个人账户基金</v>
          </cell>
        </row>
        <row r="636">
          <cell r="A636">
            <v>2090399</v>
          </cell>
          <cell r="B636" t="str">
            <v>其他基本医疗保险基金支出</v>
          </cell>
        </row>
        <row r="637">
          <cell r="A637">
            <v>2090401</v>
          </cell>
          <cell r="B637" t="str">
            <v>工伤保险待遇</v>
          </cell>
        </row>
        <row r="638">
          <cell r="A638">
            <v>2090499</v>
          </cell>
          <cell r="B638" t="str">
            <v>其他工伤保险基金支出</v>
          </cell>
        </row>
        <row r="639">
          <cell r="A639">
            <v>2090501</v>
          </cell>
          <cell r="B639" t="str">
            <v>生育保险金</v>
          </cell>
        </row>
        <row r="640">
          <cell r="A640">
            <v>2090599</v>
          </cell>
          <cell r="B640" t="str">
            <v>其他生育保险基金支出</v>
          </cell>
        </row>
        <row r="641">
          <cell r="A641">
            <v>20906</v>
          </cell>
          <cell r="B641" t="str">
            <v>新型农村合作医疗基金支出</v>
          </cell>
        </row>
        <row r="642">
          <cell r="A642">
            <v>20907</v>
          </cell>
          <cell r="B642" t="str">
            <v>城镇居民基本医疗保险基金支出</v>
          </cell>
        </row>
        <row r="643">
          <cell r="A643">
            <v>20910</v>
          </cell>
          <cell r="B643" t="str">
            <v>城乡居民基本养老保险基金支出</v>
          </cell>
        </row>
        <row r="644">
          <cell r="A644">
            <v>20999</v>
          </cell>
          <cell r="B644" t="str">
            <v>其他社会保险基金支出</v>
          </cell>
        </row>
        <row r="645">
          <cell r="A645">
            <v>2100101</v>
          </cell>
          <cell r="B645" t="str">
            <v>行政运行（医疗卫生管理事务）</v>
          </cell>
        </row>
        <row r="646">
          <cell r="A646">
            <v>2100102</v>
          </cell>
          <cell r="B646" t="str">
            <v>一般行政管理事务（医疗卫生管理事务）</v>
          </cell>
        </row>
        <row r="647">
          <cell r="A647">
            <v>2100103</v>
          </cell>
          <cell r="B647" t="str">
            <v>机关服务（医疗卫生管理事务）</v>
          </cell>
        </row>
        <row r="648">
          <cell r="A648">
            <v>2100199</v>
          </cell>
          <cell r="B648" t="str">
            <v>其他医疗卫生与计划生育管理事务支出</v>
          </cell>
        </row>
        <row r="649">
          <cell r="A649">
            <v>2100201</v>
          </cell>
          <cell r="B649" t="str">
            <v>综合医院</v>
          </cell>
        </row>
        <row r="650">
          <cell r="A650">
            <v>2100202</v>
          </cell>
          <cell r="B650" t="str">
            <v>中医（民族）医院</v>
          </cell>
        </row>
        <row r="651">
          <cell r="A651">
            <v>2100203</v>
          </cell>
          <cell r="B651" t="str">
            <v>传染病医院</v>
          </cell>
        </row>
        <row r="652">
          <cell r="A652">
            <v>2100204</v>
          </cell>
          <cell r="B652" t="str">
            <v>职业病防治医院</v>
          </cell>
        </row>
        <row r="653">
          <cell r="A653">
            <v>2100205</v>
          </cell>
          <cell r="B653" t="str">
            <v>精神病医院</v>
          </cell>
        </row>
        <row r="654">
          <cell r="A654">
            <v>2100206</v>
          </cell>
          <cell r="B654" t="str">
            <v>妇产医院</v>
          </cell>
        </row>
        <row r="655">
          <cell r="A655">
            <v>2100207</v>
          </cell>
          <cell r="B655" t="str">
            <v>儿童医院</v>
          </cell>
        </row>
        <row r="656">
          <cell r="A656">
            <v>2100208</v>
          </cell>
          <cell r="B656" t="str">
            <v>其他专科医院</v>
          </cell>
        </row>
        <row r="657">
          <cell r="A657">
            <v>2100209</v>
          </cell>
          <cell r="B657" t="str">
            <v>福利医院</v>
          </cell>
        </row>
        <row r="658">
          <cell r="A658">
            <v>2100210</v>
          </cell>
          <cell r="B658" t="str">
            <v>行业医院</v>
          </cell>
        </row>
        <row r="659">
          <cell r="A659">
            <v>2100211</v>
          </cell>
          <cell r="B659" t="str">
            <v>处理医疗欠费</v>
          </cell>
        </row>
        <row r="660">
          <cell r="A660">
            <v>2100299</v>
          </cell>
          <cell r="B660" t="str">
            <v>其他公立医院支出</v>
          </cell>
        </row>
        <row r="661">
          <cell r="A661">
            <v>2100301</v>
          </cell>
          <cell r="B661" t="str">
            <v>城市社区卫生机构</v>
          </cell>
        </row>
        <row r="662">
          <cell r="A662">
            <v>2100302</v>
          </cell>
          <cell r="B662" t="str">
            <v>乡镇卫生院</v>
          </cell>
        </row>
        <row r="663">
          <cell r="A663">
            <v>2100399</v>
          </cell>
          <cell r="B663" t="str">
            <v>其他基层医疗卫生机构支出</v>
          </cell>
        </row>
        <row r="664">
          <cell r="A664">
            <v>2100401</v>
          </cell>
          <cell r="B664" t="str">
            <v>疾病预防控制机构</v>
          </cell>
        </row>
        <row r="665">
          <cell r="A665">
            <v>2100402</v>
          </cell>
          <cell r="B665" t="str">
            <v>卫生监督机构</v>
          </cell>
        </row>
        <row r="666">
          <cell r="A666">
            <v>2100403</v>
          </cell>
          <cell r="B666" t="str">
            <v>妇幼保健机构</v>
          </cell>
        </row>
        <row r="667">
          <cell r="A667">
            <v>2100404</v>
          </cell>
          <cell r="B667" t="str">
            <v>精神卫生机构</v>
          </cell>
        </row>
        <row r="668">
          <cell r="A668">
            <v>2100405</v>
          </cell>
          <cell r="B668" t="str">
            <v>应急救治机构</v>
          </cell>
        </row>
        <row r="669">
          <cell r="A669">
            <v>2100406</v>
          </cell>
          <cell r="B669" t="str">
            <v>采供血机构</v>
          </cell>
        </row>
        <row r="670">
          <cell r="A670">
            <v>2100407</v>
          </cell>
          <cell r="B670" t="str">
            <v>其他专业公共卫生机构</v>
          </cell>
        </row>
        <row r="671">
          <cell r="A671">
            <v>2100408</v>
          </cell>
          <cell r="B671" t="str">
            <v>基本公共卫生服务</v>
          </cell>
        </row>
        <row r="672">
          <cell r="A672">
            <v>2100409</v>
          </cell>
          <cell r="B672" t="str">
            <v>重大公共卫生专项</v>
          </cell>
        </row>
        <row r="673">
          <cell r="A673">
            <v>2100410</v>
          </cell>
          <cell r="B673" t="str">
            <v>突发公共卫生事件应急处理</v>
          </cell>
        </row>
        <row r="674">
          <cell r="A674">
            <v>2100499</v>
          </cell>
          <cell r="B674" t="str">
            <v>其他公共卫生支出</v>
          </cell>
        </row>
        <row r="675">
          <cell r="A675">
            <v>2100501</v>
          </cell>
          <cell r="B675" t="str">
            <v>行政单位医疗</v>
          </cell>
        </row>
        <row r="676">
          <cell r="A676">
            <v>2100502</v>
          </cell>
          <cell r="B676" t="str">
            <v>事业单位医疗</v>
          </cell>
        </row>
        <row r="677">
          <cell r="A677">
            <v>2100503</v>
          </cell>
          <cell r="B677" t="str">
            <v>公务员医疗补助</v>
          </cell>
        </row>
        <row r="678">
          <cell r="A678">
            <v>2100504</v>
          </cell>
          <cell r="B678" t="str">
            <v>优抚对象医疗补助</v>
          </cell>
        </row>
        <row r="679">
          <cell r="A679">
            <v>2100506</v>
          </cell>
          <cell r="B679" t="str">
            <v>新型农村合作医疗</v>
          </cell>
        </row>
        <row r="680">
          <cell r="A680">
            <v>2100508</v>
          </cell>
          <cell r="B680" t="str">
            <v>城镇居民基本医疗保险</v>
          </cell>
        </row>
        <row r="681">
          <cell r="A681">
            <v>2100509</v>
          </cell>
          <cell r="B681" t="str">
            <v>城乡医疗救助</v>
          </cell>
        </row>
        <row r="682">
          <cell r="A682">
            <v>2100510</v>
          </cell>
          <cell r="B682" t="str">
            <v>疾病应急救助</v>
          </cell>
        </row>
        <row r="683">
          <cell r="A683">
            <v>2100599</v>
          </cell>
          <cell r="B683" t="str">
            <v>其他医疗保障支出</v>
          </cell>
        </row>
        <row r="684">
          <cell r="A684">
            <v>2100601</v>
          </cell>
          <cell r="B684" t="str">
            <v>中医（民族医）药专项</v>
          </cell>
        </row>
        <row r="685">
          <cell r="A685">
            <v>2100699</v>
          </cell>
          <cell r="B685" t="str">
            <v>其他中医药支出</v>
          </cell>
        </row>
        <row r="686">
          <cell r="A686">
            <v>2100716</v>
          </cell>
          <cell r="B686" t="str">
            <v>计划生育机构</v>
          </cell>
        </row>
        <row r="687">
          <cell r="A687">
            <v>2100717</v>
          </cell>
          <cell r="B687" t="str">
            <v>计划生育服务</v>
          </cell>
        </row>
        <row r="688">
          <cell r="A688">
            <v>2100799</v>
          </cell>
          <cell r="B688" t="str">
            <v>其他计划生育事务支出</v>
          </cell>
        </row>
        <row r="689">
          <cell r="A689">
            <v>2101001</v>
          </cell>
          <cell r="B689" t="str">
            <v>行政运行（食品和药品监督管理事务）</v>
          </cell>
        </row>
        <row r="690">
          <cell r="A690">
            <v>2101002</v>
          </cell>
          <cell r="B690" t="str">
            <v>一般行政管理事务（食品和药品监督管理事务）</v>
          </cell>
        </row>
        <row r="691">
          <cell r="A691">
            <v>2101003</v>
          </cell>
          <cell r="B691" t="str">
            <v>机关服务（食品和药品监督管理事务）</v>
          </cell>
        </row>
        <row r="692">
          <cell r="A692">
            <v>2101012</v>
          </cell>
          <cell r="B692" t="str">
            <v>药品事务</v>
          </cell>
        </row>
        <row r="693">
          <cell r="A693">
            <v>2101014</v>
          </cell>
          <cell r="B693" t="str">
            <v>化妆品事务</v>
          </cell>
        </row>
        <row r="694">
          <cell r="A694">
            <v>2101015</v>
          </cell>
          <cell r="B694" t="str">
            <v>医疗器械事务</v>
          </cell>
        </row>
        <row r="695">
          <cell r="A695">
            <v>2101016</v>
          </cell>
          <cell r="B695" t="str">
            <v>食品安全事务</v>
          </cell>
        </row>
        <row r="696">
          <cell r="A696">
            <v>2101050</v>
          </cell>
          <cell r="B696" t="str">
            <v>事业运行（食品和药品监督管理事务）</v>
          </cell>
        </row>
        <row r="697">
          <cell r="A697">
            <v>2101099</v>
          </cell>
          <cell r="B697" t="str">
            <v>其他食品和药品监督管理事务支出</v>
          </cell>
        </row>
        <row r="698">
          <cell r="A698">
            <v>2109901</v>
          </cell>
          <cell r="B698" t="str">
            <v>其他医疗卫生与计划生育支出</v>
          </cell>
        </row>
        <row r="699">
          <cell r="A699">
            <v>2110101</v>
          </cell>
          <cell r="B699" t="str">
            <v>行政运行（环境保护管理事务）</v>
          </cell>
        </row>
        <row r="700">
          <cell r="A700">
            <v>2110102</v>
          </cell>
          <cell r="B700" t="str">
            <v>一般行政管理事务（环境保护管理事务）</v>
          </cell>
        </row>
        <row r="701">
          <cell r="A701">
            <v>2110103</v>
          </cell>
          <cell r="B701" t="str">
            <v>机关服务（环境保护管理事务）</v>
          </cell>
        </row>
        <row r="702">
          <cell r="A702">
            <v>2110104</v>
          </cell>
          <cell r="B702" t="str">
            <v>环境保护宣传</v>
          </cell>
        </row>
        <row r="703">
          <cell r="A703">
            <v>2110105</v>
          </cell>
          <cell r="B703" t="str">
            <v>环境保护法规、规划及标准</v>
          </cell>
        </row>
        <row r="704">
          <cell r="A704">
            <v>2110106</v>
          </cell>
          <cell r="B704" t="str">
            <v>环境国际合作及履约</v>
          </cell>
        </row>
        <row r="705">
          <cell r="A705">
            <v>2110107</v>
          </cell>
          <cell r="B705" t="str">
            <v>环境保护行政许可</v>
          </cell>
        </row>
        <row r="706">
          <cell r="A706">
            <v>2110199</v>
          </cell>
          <cell r="B706" t="str">
            <v>其他环境保护管理事务支出</v>
          </cell>
        </row>
        <row r="707">
          <cell r="A707">
            <v>2110203</v>
          </cell>
          <cell r="B707" t="str">
            <v>建设项目环评审查与监督</v>
          </cell>
        </row>
        <row r="708">
          <cell r="A708">
            <v>2110204</v>
          </cell>
          <cell r="B708" t="str">
            <v>核与辐射安全监督</v>
          </cell>
        </row>
        <row r="709">
          <cell r="A709">
            <v>2110299</v>
          </cell>
          <cell r="B709" t="str">
            <v>其他环境监测与监察支出</v>
          </cell>
        </row>
        <row r="710">
          <cell r="A710">
            <v>2110301</v>
          </cell>
          <cell r="B710" t="str">
            <v>大气</v>
          </cell>
        </row>
        <row r="711">
          <cell r="A711">
            <v>2110302</v>
          </cell>
          <cell r="B711" t="str">
            <v>水体</v>
          </cell>
        </row>
        <row r="712">
          <cell r="A712">
            <v>2110303</v>
          </cell>
          <cell r="B712" t="str">
            <v>噪声</v>
          </cell>
        </row>
        <row r="713">
          <cell r="A713">
            <v>2110304</v>
          </cell>
          <cell r="B713" t="str">
            <v>固体废弃物与化学品</v>
          </cell>
        </row>
        <row r="714">
          <cell r="A714">
            <v>2110305</v>
          </cell>
          <cell r="B714" t="str">
            <v>放射源和放射性废物监管</v>
          </cell>
        </row>
        <row r="715">
          <cell r="A715">
            <v>2110306</v>
          </cell>
          <cell r="B715" t="str">
            <v>辐射</v>
          </cell>
        </row>
        <row r="716">
          <cell r="A716">
            <v>2110307</v>
          </cell>
          <cell r="B716" t="str">
            <v>排污费安排的支出</v>
          </cell>
        </row>
        <row r="717">
          <cell r="A717">
            <v>2110399</v>
          </cell>
          <cell r="B717" t="str">
            <v>其他污染防治支出</v>
          </cell>
        </row>
        <row r="718">
          <cell r="A718">
            <v>2110401</v>
          </cell>
          <cell r="B718" t="str">
            <v>生态保护</v>
          </cell>
        </row>
        <row r="719">
          <cell r="A719">
            <v>2110402</v>
          </cell>
          <cell r="B719" t="str">
            <v>农村环境保护</v>
          </cell>
        </row>
        <row r="720">
          <cell r="A720">
            <v>2110403</v>
          </cell>
          <cell r="B720" t="str">
            <v>自然保护区</v>
          </cell>
        </row>
        <row r="721">
          <cell r="A721">
            <v>2110404</v>
          </cell>
          <cell r="B721" t="str">
            <v>生物及物种资源保护</v>
          </cell>
        </row>
        <row r="722">
          <cell r="A722">
            <v>2110499</v>
          </cell>
          <cell r="B722" t="str">
            <v>其他自然生态保护支出</v>
          </cell>
        </row>
        <row r="723">
          <cell r="A723">
            <v>2110501</v>
          </cell>
          <cell r="B723" t="str">
            <v>森林管护</v>
          </cell>
        </row>
        <row r="724">
          <cell r="A724">
            <v>2110502</v>
          </cell>
          <cell r="B724" t="str">
            <v>社会保险补助</v>
          </cell>
        </row>
        <row r="725">
          <cell r="A725">
            <v>2110503</v>
          </cell>
          <cell r="B725" t="str">
            <v>政策性社会性支出补助</v>
          </cell>
        </row>
        <row r="726">
          <cell r="A726">
            <v>2110506</v>
          </cell>
          <cell r="B726" t="str">
            <v>天然林保护工程建设</v>
          </cell>
        </row>
        <row r="727">
          <cell r="A727">
            <v>2110599</v>
          </cell>
          <cell r="B727" t="str">
            <v>其他天然林保护支出</v>
          </cell>
        </row>
        <row r="728">
          <cell r="A728">
            <v>2110602</v>
          </cell>
          <cell r="B728" t="str">
            <v>退耕现金</v>
          </cell>
        </row>
        <row r="729">
          <cell r="A729">
            <v>2110603</v>
          </cell>
          <cell r="B729" t="str">
            <v>退耕还林粮食折现补贴</v>
          </cell>
        </row>
        <row r="730">
          <cell r="A730">
            <v>2110604</v>
          </cell>
          <cell r="B730" t="str">
            <v>退耕还林粮食费用补贴</v>
          </cell>
        </row>
        <row r="731">
          <cell r="A731">
            <v>2110605</v>
          </cell>
          <cell r="B731" t="str">
            <v>退耕还林工程建设</v>
          </cell>
        </row>
        <row r="732">
          <cell r="A732">
            <v>2110699</v>
          </cell>
          <cell r="B732" t="str">
            <v>其他退耕还林支出</v>
          </cell>
        </row>
        <row r="733">
          <cell r="A733">
            <v>2110704</v>
          </cell>
          <cell r="B733" t="str">
            <v>京津风沙源治理工程建设</v>
          </cell>
        </row>
        <row r="734">
          <cell r="A734">
            <v>2110799</v>
          </cell>
          <cell r="B734" t="str">
            <v>其他风沙荒漠治理支出</v>
          </cell>
        </row>
        <row r="735">
          <cell r="A735">
            <v>2110804</v>
          </cell>
          <cell r="B735" t="str">
            <v>退牧还草工程建设</v>
          </cell>
        </row>
        <row r="736">
          <cell r="A736">
            <v>2110899</v>
          </cell>
          <cell r="B736" t="str">
            <v>其他退牧还草支出</v>
          </cell>
        </row>
        <row r="737">
          <cell r="A737">
            <v>2110901</v>
          </cell>
          <cell r="B737" t="str">
            <v>已垦草原退耕还草</v>
          </cell>
        </row>
        <row r="738">
          <cell r="A738">
            <v>2111001</v>
          </cell>
          <cell r="B738" t="str">
            <v>能源节约利用</v>
          </cell>
        </row>
        <row r="739">
          <cell r="A739">
            <v>2111101</v>
          </cell>
          <cell r="B739" t="str">
            <v>环境监测与信息</v>
          </cell>
        </row>
        <row r="740">
          <cell r="A740">
            <v>2111102</v>
          </cell>
          <cell r="B740" t="str">
            <v>环境执法监察</v>
          </cell>
        </row>
        <row r="741">
          <cell r="A741">
            <v>2111103</v>
          </cell>
          <cell r="B741" t="str">
            <v>减排专项支出</v>
          </cell>
        </row>
        <row r="742">
          <cell r="A742">
            <v>2111104</v>
          </cell>
          <cell r="B742" t="str">
            <v>清洁生产专项支出</v>
          </cell>
        </row>
        <row r="743">
          <cell r="A743">
            <v>2111199</v>
          </cell>
          <cell r="B743" t="str">
            <v>其他污染减排支出</v>
          </cell>
        </row>
        <row r="744">
          <cell r="A744">
            <v>2111201</v>
          </cell>
          <cell r="B744" t="str">
            <v>可再生能源</v>
          </cell>
        </row>
        <row r="745">
          <cell r="A745">
            <v>2111301</v>
          </cell>
          <cell r="B745" t="str">
            <v>循环经济</v>
          </cell>
        </row>
        <row r="746">
          <cell r="A746">
            <v>2111401</v>
          </cell>
          <cell r="B746" t="str">
            <v>行政运行（能源管理事务）</v>
          </cell>
        </row>
        <row r="747">
          <cell r="A747">
            <v>2111402</v>
          </cell>
          <cell r="B747" t="str">
            <v>一般行政管理事务（能源管理事务）</v>
          </cell>
        </row>
        <row r="748">
          <cell r="A748">
            <v>2111403</v>
          </cell>
          <cell r="B748" t="str">
            <v>机关服务（能源管理事务）</v>
          </cell>
        </row>
        <row r="749">
          <cell r="A749">
            <v>2111404</v>
          </cell>
          <cell r="B749" t="str">
            <v>能源预测预警</v>
          </cell>
        </row>
        <row r="750">
          <cell r="A750">
            <v>2111405</v>
          </cell>
          <cell r="B750" t="str">
            <v>能源战略规划与实施</v>
          </cell>
        </row>
        <row r="751">
          <cell r="A751">
            <v>2111406</v>
          </cell>
          <cell r="B751" t="str">
            <v>能源科技装备</v>
          </cell>
        </row>
        <row r="752">
          <cell r="A752">
            <v>2111407</v>
          </cell>
          <cell r="B752" t="str">
            <v>能源行业管理</v>
          </cell>
        </row>
        <row r="753">
          <cell r="A753">
            <v>2111408</v>
          </cell>
          <cell r="B753" t="str">
            <v>能源管理</v>
          </cell>
        </row>
        <row r="754">
          <cell r="A754">
            <v>2111409</v>
          </cell>
          <cell r="B754" t="str">
            <v>石油储备发展管理</v>
          </cell>
        </row>
        <row r="755">
          <cell r="A755">
            <v>2111410</v>
          </cell>
          <cell r="B755" t="str">
            <v>能源调查</v>
          </cell>
        </row>
        <row r="756">
          <cell r="A756">
            <v>2111411</v>
          </cell>
          <cell r="B756" t="str">
            <v>信息化建设（能源管理事务）</v>
          </cell>
        </row>
        <row r="757">
          <cell r="A757">
            <v>2111412</v>
          </cell>
          <cell r="B757" t="str">
            <v>三峡库区移民专项支出</v>
          </cell>
        </row>
        <row r="758">
          <cell r="A758">
            <v>2111413</v>
          </cell>
          <cell r="B758" t="str">
            <v>农村电网建设</v>
          </cell>
        </row>
        <row r="759">
          <cell r="A759">
            <v>2111450</v>
          </cell>
          <cell r="B759" t="str">
            <v>事业运行（能源管理事务）</v>
          </cell>
        </row>
        <row r="760">
          <cell r="A760">
            <v>2111499</v>
          </cell>
          <cell r="B760" t="str">
            <v>其他能源管理事务支出</v>
          </cell>
        </row>
        <row r="761">
          <cell r="A761">
            <v>2111501</v>
          </cell>
          <cell r="B761" t="str">
            <v>水源地建设与保护</v>
          </cell>
        </row>
        <row r="762">
          <cell r="A762">
            <v>2111502</v>
          </cell>
          <cell r="B762" t="str">
            <v>河流治理与保护</v>
          </cell>
        </row>
        <row r="763">
          <cell r="A763">
            <v>2111503</v>
          </cell>
          <cell r="B763" t="str">
            <v>湖库生态环境保护</v>
          </cell>
        </row>
        <row r="764">
          <cell r="A764">
            <v>2111504</v>
          </cell>
          <cell r="B764" t="str">
            <v>地下水修复与保护</v>
          </cell>
        </row>
        <row r="765">
          <cell r="A765">
            <v>2111599</v>
          </cell>
          <cell r="B765" t="str">
            <v>其他江河湖库流域治理与保护</v>
          </cell>
        </row>
        <row r="766">
          <cell r="A766">
            <v>2115101</v>
          </cell>
          <cell r="B766" t="str">
            <v>国有经济结构调整支出（节能环保支出）</v>
          </cell>
        </row>
        <row r="767">
          <cell r="A767">
            <v>2115102</v>
          </cell>
          <cell r="B767" t="str">
            <v>公益性设施投资补助支出（节能环保支出）</v>
          </cell>
        </row>
        <row r="768">
          <cell r="A768">
            <v>2115103</v>
          </cell>
          <cell r="B768" t="str">
            <v>战略性产业发展支出（节能环保支出）</v>
          </cell>
        </row>
        <row r="769">
          <cell r="A769">
            <v>2115104</v>
          </cell>
          <cell r="B769" t="str">
            <v>生态环境保护支出（节能环保支出）</v>
          </cell>
        </row>
        <row r="770">
          <cell r="A770">
            <v>2115105</v>
          </cell>
          <cell r="B770" t="str">
            <v>支持科技进步支出（节能环保支出）</v>
          </cell>
        </row>
        <row r="771">
          <cell r="A771">
            <v>2115106</v>
          </cell>
          <cell r="B771" t="str">
            <v>保障国家经济安全支出（节能环保支出）</v>
          </cell>
        </row>
        <row r="772">
          <cell r="A772">
            <v>2115107</v>
          </cell>
          <cell r="B772" t="str">
            <v>对外投资合作支出（节能环保支出）</v>
          </cell>
        </row>
        <row r="773">
          <cell r="A773">
            <v>2115108</v>
          </cell>
          <cell r="B773" t="str">
            <v>改革成本支出（节能环保支出）</v>
          </cell>
        </row>
        <row r="774">
          <cell r="A774">
            <v>2115199</v>
          </cell>
          <cell r="B774" t="str">
            <v>其他国有资本经营预算支出（节能环保支出）</v>
          </cell>
        </row>
        <row r="775">
          <cell r="A775">
            <v>2119901</v>
          </cell>
          <cell r="B775" t="str">
            <v>其他节能环保支出</v>
          </cell>
        </row>
        <row r="776">
          <cell r="A776">
            <v>2120101</v>
          </cell>
          <cell r="B776" t="str">
            <v>行政运行（城乡社区管理事务）</v>
          </cell>
        </row>
        <row r="777">
          <cell r="A777">
            <v>2120102</v>
          </cell>
          <cell r="B777" t="str">
            <v>一般行政管理事务（城乡社区管理事务）</v>
          </cell>
        </row>
        <row r="778">
          <cell r="A778">
            <v>2120103</v>
          </cell>
          <cell r="B778" t="str">
            <v>机关服务（城乡社区管理事务）</v>
          </cell>
        </row>
        <row r="779">
          <cell r="A779">
            <v>2120104</v>
          </cell>
          <cell r="B779" t="str">
            <v>城管执法</v>
          </cell>
        </row>
        <row r="780">
          <cell r="A780">
            <v>2120105</v>
          </cell>
          <cell r="B780" t="str">
            <v>工程建设标准规范编制与监管</v>
          </cell>
        </row>
        <row r="781">
          <cell r="A781">
            <v>2120106</v>
          </cell>
          <cell r="B781" t="str">
            <v>工程建设管理</v>
          </cell>
        </row>
        <row r="782">
          <cell r="A782">
            <v>2120107</v>
          </cell>
          <cell r="B782" t="str">
            <v>市政公用行业市场监管</v>
          </cell>
        </row>
        <row r="783">
          <cell r="A783">
            <v>2120108</v>
          </cell>
          <cell r="B783" t="str">
            <v>国家重点风景区规划与保护</v>
          </cell>
        </row>
        <row r="784">
          <cell r="A784">
            <v>2120109</v>
          </cell>
          <cell r="B784" t="str">
            <v>住宅建设与房地产市场监管</v>
          </cell>
        </row>
        <row r="785">
          <cell r="A785">
            <v>2120110</v>
          </cell>
          <cell r="B785" t="str">
            <v>执业资格注册、资质审查</v>
          </cell>
        </row>
        <row r="786">
          <cell r="A786">
            <v>2120199</v>
          </cell>
          <cell r="B786" t="str">
            <v>其他城乡社区管理事务支出</v>
          </cell>
        </row>
        <row r="787">
          <cell r="A787">
            <v>2120201</v>
          </cell>
          <cell r="B787" t="str">
            <v>城乡社区规划与管理</v>
          </cell>
        </row>
        <row r="788">
          <cell r="A788">
            <v>2120303</v>
          </cell>
          <cell r="B788" t="str">
            <v>小城镇基础设施建设</v>
          </cell>
        </row>
        <row r="789">
          <cell r="A789">
            <v>2120399</v>
          </cell>
          <cell r="B789" t="str">
            <v>其他城乡社区公共设施支出</v>
          </cell>
        </row>
        <row r="790">
          <cell r="A790">
            <v>2120501</v>
          </cell>
          <cell r="B790" t="str">
            <v>城乡社区环境卫生</v>
          </cell>
        </row>
        <row r="791">
          <cell r="A791">
            <v>2120601</v>
          </cell>
          <cell r="B791" t="str">
            <v>建设市场管理与监督</v>
          </cell>
        </row>
        <row r="792">
          <cell r="A792">
            <v>2125101</v>
          </cell>
          <cell r="B792" t="str">
            <v>国有经济结构调整支出（城乡社区支出）</v>
          </cell>
        </row>
        <row r="793">
          <cell r="A793">
            <v>2125102</v>
          </cell>
          <cell r="B793" t="str">
            <v>公益性设施投资补助支出（城乡社区支出）</v>
          </cell>
        </row>
        <row r="794">
          <cell r="A794">
            <v>2125103</v>
          </cell>
          <cell r="B794" t="str">
            <v>战略性产业发展支出（城乡社区支出）</v>
          </cell>
        </row>
        <row r="795">
          <cell r="A795">
            <v>2125104</v>
          </cell>
          <cell r="B795" t="str">
            <v>生态环境保护支出（城乡社区支出）</v>
          </cell>
        </row>
        <row r="796">
          <cell r="A796">
            <v>2125105</v>
          </cell>
          <cell r="B796" t="str">
            <v>支持科技进步支出（城乡社区支出）</v>
          </cell>
        </row>
        <row r="797">
          <cell r="A797">
            <v>2125106</v>
          </cell>
          <cell r="B797" t="str">
            <v>保障国家经济安全支出（城乡社区支出）</v>
          </cell>
        </row>
        <row r="798">
          <cell r="A798">
            <v>2125107</v>
          </cell>
          <cell r="B798" t="str">
            <v>对外投资合作支出（城乡社区支出）</v>
          </cell>
        </row>
        <row r="799">
          <cell r="A799">
            <v>2125108</v>
          </cell>
          <cell r="B799" t="str">
            <v>改革成本支出（城乡社区支出）</v>
          </cell>
        </row>
        <row r="800">
          <cell r="A800">
            <v>2125199</v>
          </cell>
          <cell r="B800" t="str">
            <v>其他国有资本经营预算支出（城乡社区支出）</v>
          </cell>
        </row>
        <row r="801">
          <cell r="A801">
            <v>2129999</v>
          </cell>
          <cell r="B801" t="str">
            <v>其他城乡社区支出</v>
          </cell>
        </row>
        <row r="802">
          <cell r="A802">
            <v>2130101</v>
          </cell>
          <cell r="B802" t="str">
            <v>行政运行（农业）</v>
          </cell>
        </row>
        <row r="803">
          <cell r="A803">
            <v>2130102</v>
          </cell>
          <cell r="B803" t="str">
            <v>一般行政管理事务（农业）</v>
          </cell>
        </row>
        <row r="804">
          <cell r="A804">
            <v>2130103</v>
          </cell>
          <cell r="B804" t="str">
            <v>机关服务（农业）</v>
          </cell>
        </row>
        <row r="805">
          <cell r="A805">
            <v>2130104</v>
          </cell>
          <cell r="B805" t="str">
            <v>事业运行（农业）</v>
          </cell>
        </row>
        <row r="806">
          <cell r="A806">
            <v>2130105</v>
          </cell>
          <cell r="B806" t="str">
            <v>农垦运行</v>
          </cell>
        </row>
        <row r="807">
          <cell r="A807">
            <v>2130106</v>
          </cell>
          <cell r="B807" t="str">
            <v>科技转化与推广服务</v>
          </cell>
        </row>
        <row r="808">
          <cell r="A808">
            <v>2130108</v>
          </cell>
          <cell r="B808" t="str">
            <v>病虫害控制</v>
          </cell>
        </row>
        <row r="809">
          <cell r="A809">
            <v>2130109</v>
          </cell>
          <cell r="B809" t="str">
            <v>农产品质量安全</v>
          </cell>
        </row>
        <row r="810">
          <cell r="A810">
            <v>2130110</v>
          </cell>
          <cell r="B810" t="str">
            <v>执法监管</v>
          </cell>
        </row>
        <row r="811">
          <cell r="A811">
            <v>2130111</v>
          </cell>
          <cell r="B811" t="str">
            <v>统计监测与信息服务</v>
          </cell>
        </row>
        <row r="812">
          <cell r="A812">
            <v>2130112</v>
          </cell>
          <cell r="B812" t="str">
            <v>农业行业业务管理</v>
          </cell>
        </row>
        <row r="813">
          <cell r="A813">
            <v>2130114</v>
          </cell>
          <cell r="B813" t="str">
            <v>对外交流与合作</v>
          </cell>
        </row>
        <row r="814">
          <cell r="A814">
            <v>2130119</v>
          </cell>
          <cell r="B814" t="str">
            <v>防灾减灾</v>
          </cell>
        </row>
        <row r="815">
          <cell r="A815">
            <v>2130120</v>
          </cell>
          <cell r="B815" t="str">
            <v>稳定农民收入补贴</v>
          </cell>
        </row>
        <row r="816">
          <cell r="A816">
            <v>2130121</v>
          </cell>
          <cell r="B816" t="str">
            <v>农业结构调整补贴</v>
          </cell>
        </row>
        <row r="817">
          <cell r="A817">
            <v>2130122</v>
          </cell>
          <cell r="B817" t="str">
            <v>农业生产资料与技术补贴</v>
          </cell>
        </row>
        <row r="818">
          <cell r="A818">
            <v>2130123</v>
          </cell>
          <cell r="B818" t="str">
            <v>农业生产保险补贴</v>
          </cell>
        </row>
        <row r="819">
          <cell r="A819">
            <v>2130124</v>
          </cell>
          <cell r="B819" t="str">
            <v>农业组织化与产业化经营</v>
          </cell>
        </row>
        <row r="820">
          <cell r="A820">
            <v>2130125</v>
          </cell>
          <cell r="B820" t="str">
            <v>农产品加工与促销</v>
          </cell>
        </row>
        <row r="821">
          <cell r="A821">
            <v>2130126</v>
          </cell>
          <cell r="B821" t="str">
            <v>农村公益事业</v>
          </cell>
        </row>
        <row r="822">
          <cell r="A822">
            <v>2130129</v>
          </cell>
          <cell r="B822" t="str">
            <v>综合财力补助</v>
          </cell>
        </row>
        <row r="823">
          <cell r="A823">
            <v>2130135</v>
          </cell>
          <cell r="B823" t="str">
            <v>农业资源保护修复与利用</v>
          </cell>
        </row>
        <row r="824">
          <cell r="A824">
            <v>2130142</v>
          </cell>
          <cell r="B824" t="str">
            <v>农村道路建设</v>
          </cell>
        </row>
        <row r="825">
          <cell r="A825">
            <v>2130147</v>
          </cell>
          <cell r="B825" t="str">
            <v>农资综合补贴</v>
          </cell>
        </row>
        <row r="826">
          <cell r="A826">
            <v>2130148</v>
          </cell>
          <cell r="B826" t="str">
            <v>石油价格改革对渔业的补贴</v>
          </cell>
        </row>
        <row r="827">
          <cell r="A827">
            <v>2130152</v>
          </cell>
          <cell r="B827" t="str">
            <v>对高校毕业生到基层任职补助</v>
          </cell>
        </row>
        <row r="828">
          <cell r="A828">
            <v>2130153</v>
          </cell>
          <cell r="B828" t="str">
            <v>草原植被恢复费安排的支出</v>
          </cell>
        </row>
        <row r="829">
          <cell r="A829">
            <v>2130199</v>
          </cell>
          <cell r="B829" t="str">
            <v>其他农业支出</v>
          </cell>
        </row>
        <row r="830">
          <cell r="A830">
            <v>2130201</v>
          </cell>
          <cell r="B830" t="str">
            <v>行政运行（林业）</v>
          </cell>
        </row>
        <row r="831">
          <cell r="A831">
            <v>2130202</v>
          </cell>
          <cell r="B831" t="str">
            <v>一般行政管理事务（林业）</v>
          </cell>
        </row>
        <row r="832">
          <cell r="A832">
            <v>2130203</v>
          </cell>
          <cell r="B832" t="str">
            <v>机关服务（林业）</v>
          </cell>
        </row>
        <row r="833">
          <cell r="A833">
            <v>2130204</v>
          </cell>
          <cell r="B833" t="str">
            <v>林业事业机构</v>
          </cell>
        </row>
        <row r="834">
          <cell r="A834">
            <v>2130205</v>
          </cell>
          <cell r="B834" t="str">
            <v>森林培育（林业）</v>
          </cell>
        </row>
        <row r="835">
          <cell r="A835">
            <v>2130206</v>
          </cell>
          <cell r="B835" t="str">
            <v>林业技术推广（林业）</v>
          </cell>
        </row>
        <row r="836">
          <cell r="A836">
            <v>2130207</v>
          </cell>
          <cell r="B836" t="str">
            <v>森林资源管理</v>
          </cell>
        </row>
        <row r="837">
          <cell r="A837">
            <v>2130208</v>
          </cell>
          <cell r="B837" t="str">
            <v>森林资源监测（林业）</v>
          </cell>
        </row>
        <row r="838">
          <cell r="A838">
            <v>2130209</v>
          </cell>
          <cell r="B838" t="str">
            <v>森林生态效益补偿</v>
          </cell>
        </row>
        <row r="839">
          <cell r="A839">
            <v>2130210</v>
          </cell>
          <cell r="B839" t="str">
            <v>林业自然保护区</v>
          </cell>
        </row>
        <row r="840">
          <cell r="A840">
            <v>2130211</v>
          </cell>
          <cell r="B840" t="str">
            <v>动植物保护</v>
          </cell>
        </row>
        <row r="841">
          <cell r="A841">
            <v>2130212</v>
          </cell>
          <cell r="B841" t="str">
            <v>湿地保护</v>
          </cell>
        </row>
        <row r="842">
          <cell r="A842">
            <v>2130213</v>
          </cell>
          <cell r="B842" t="str">
            <v>林业执法与监督</v>
          </cell>
        </row>
        <row r="843">
          <cell r="A843">
            <v>2130216</v>
          </cell>
          <cell r="B843" t="str">
            <v>林业检疫检测</v>
          </cell>
        </row>
        <row r="844">
          <cell r="A844">
            <v>2130217</v>
          </cell>
          <cell r="B844" t="str">
            <v>防沙治沙</v>
          </cell>
        </row>
        <row r="845">
          <cell r="A845">
            <v>2130218</v>
          </cell>
          <cell r="B845" t="str">
            <v>林业质量安全</v>
          </cell>
        </row>
        <row r="846">
          <cell r="A846">
            <v>2130219</v>
          </cell>
          <cell r="B846" t="str">
            <v>林业工程与项目管理</v>
          </cell>
        </row>
        <row r="847">
          <cell r="A847">
            <v>2130220</v>
          </cell>
          <cell r="B847" t="str">
            <v>林业对外合作与交流</v>
          </cell>
        </row>
        <row r="848">
          <cell r="A848">
            <v>2130221</v>
          </cell>
          <cell r="B848" t="str">
            <v>林业产业化</v>
          </cell>
        </row>
        <row r="849">
          <cell r="A849">
            <v>2130223</v>
          </cell>
          <cell r="B849" t="str">
            <v>信息管理（林业）</v>
          </cell>
        </row>
        <row r="850">
          <cell r="A850">
            <v>2130224</v>
          </cell>
          <cell r="B850" t="str">
            <v>林业政策制定与宣传</v>
          </cell>
        </row>
        <row r="851">
          <cell r="A851">
            <v>2130225</v>
          </cell>
          <cell r="B851" t="str">
            <v>林业资金审计稽查</v>
          </cell>
        </row>
        <row r="852">
          <cell r="A852">
            <v>2130226</v>
          </cell>
          <cell r="B852" t="str">
            <v>林区公共支出（林业）</v>
          </cell>
        </row>
        <row r="853">
          <cell r="A853">
            <v>2130227</v>
          </cell>
          <cell r="B853" t="str">
            <v>林业贷款贴息</v>
          </cell>
        </row>
        <row r="854">
          <cell r="A854">
            <v>2130232</v>
          </cell>
          <cell r="B854" t="str">
            <v>石油价格改革对林业的补贴</v>
          </cell>
        </row>
        <row r="855">
          <cell r="A855">
            <v>2130233</v>
          </cell>
          <cell r="B855" t="str">
            <v>森林保险保费补贴</v>
          </cell>
        </row>
        <row r="856">
          <cell r="A856">
            <v>2130234</v>
          </cell>
          <cell r="B856" t="str">
            <v>林业防灾减灾</v>
          </cell>
        </row>
        <row r="857">
          <cell r="A857">
            <v>2130299</v>
          </cell>
          <cell r="B857" t="str">
            <v>其他林业支出</v>
          </cell>
        </row>
        <row r="858">
          <cell r="A858">
            <v>2130301</v>
          </cell>
          <cell r="B858" t="str">
            <v>行政运行（水利）</v>
          </cell>
        </row>
        <row r="859">
          <cell r="A859">
            <v>2130302</v>
          </cell>
          <cell r="B859" t="str">
            <v>一般行政管理事务（水利）</v>
          </cell>
        </row>
        <row r="860">
          <cell r="A860">
            <v>2130303</v>
          </cell>
          <cell r="B860" t="str">
            <v>机关服务（水利）</v>
          </cell>
        </row>
        <row r="861">
          <cell r="A861">
            <v>2130304</v>
          </cell>
          <cell r="B861" t="str">
            <v>水利行业业务管理</v>
          </cell>
        </row>
        <row r="862">
          <cell r="A862">
            <v>2130305</v>
          </cell>
          <cell r="B862" t="str">
            <v>水利工程建设（水利）</v>
          </cell>
        </row>
        <row r="863">
          <cell r="A863">
            <v>2130306</v>
          </cell>
          <cell r="B863" t="str">
            <v>水利工程运行与维护</v>
          </cell>
        </row>
        <row r="864">
          <cell r="A864">
            <v>2130307</v>
          </cell>
          <cell r="B864" t="str">
            <v>长江黄河等流域管理</v>
          </cell>
        </row>
        <row r="865">
          <cell r="A865">
            <v>2130308</v>
          </cell>
          <cell r="B865" t="str">
            <v>水利前期工作</v>
          </cell>
        </row>
        <row r="866">
          <cell r="A866">
            <v>2130309</v>
          </cell>
          <cell r="B866" t="str">
            <v>水利执法监督</v>
          </cell>
        </row>
        <row r="867">
          <cell r="A867">
            <v>2130310</v>
          </cell>
          <cell r="B867" t="str">
            <v>水土保持（水利）</v>
          </cell>
        </row>
        <row r="868">
          <cell r="A868">
            <v>2130311</v>
          </cell>
          <cell r="B868" t="str">
            <v>水资源节约管理与保护</v>
          </cell>
        </row>
        <row r="869">
          <cell r="A869">
            <v>2130312</v>
          </cell>
          <cell r="B869" t="str">
            <v>水质监测</v>
          </cell>
        </row>
        <row r="870">
          <cell r="A870">
            <v>2130313</v>
          </cell>
          <cell r="B870" t="str">
            <v>水文测报</v>
          </cell>
        </row>
        <row r="871">
          <cell r="A871">
            <v>2130314</v>
          </cell>
          <cell r="B871" t="str">
            <v>防汛</v>
          </cell>
        </row>
        <row r="872">
          <cell r="A872">
            <v>2130315</v>
          </cell>
          <cell r="B872" t="str">
            <v>抗旱</v>
          </cell>
        </row>
        <row r="873">
          <cell r="A873">
            <v>2130316</v>
          </cell>
          <cell r="B873" t="str">
            <v>农田水利</v>
          </cell>
        </row>
        <row r="874">
          <cell r="A874">
            <v>2130317</v>
          </cell>
          <cell r="B874" t="str">
            <v>水利技术推广</v>
          </cell>
        </row>
        <row r="875">
          <cell r="A875">
            <v>2130318</v>
          </cell>
          <cell r="B875" t="str">
            <v>国际河流治理与管理</v>
          </cell>
        </row>
        <row r="876">
          <cell r="A876">
            <v>2130321</v>
          </cell>
          <cell r="B876" t="str">
            <v>大中型水库移民后期扶持专项支出</v>
          </cell>
        </row>
        <row r="877">
          <cell r="A877">
            <v>2130322</v>
          </cell>
          <cell r="B877" t="str">
            <v>水利安全监督</v>
          </cell>
        </row>
        <row r="878">
          <cell r="A878">
            <v>2130331</v>
          </cell>
          <cell r="B878" t="str">
            <v>水资源费安排的支出</v>
          </cell>
        </row>
        <row r="879">
          <cell r="A879">
            <v>2130332</v>
          </cell>
          <cell r="B879" t="str">
            <v>砂石资源费支出</v>
          </cell>
        </row>
        <row r="880">
          <cell r="A880">
            <v>2130333</v>
          </cell>
          <cell r="B880" t="str">
            <v>信息管理（水利）</v>
          </cell>
        </row>
        <row r="881">
          <cell r="A881">
            <v>2130334</v>
          </cell>
          <cell r="B881" t="str">
            <v>水利建设移民支出</v>
          </cell>
        </row>
        <row r="882">
          <cell r="A882">
            <v>2130335</v>
          </cell>
          <cell r="B882" t="str">
            <v>农村人畜饮水</v>
          </cell>
        </row>
        <row r="883">
          <cell r="A883">
            <v>2130399</v>
          </cell>
          <cell r="B883" t="str">
            <v>其他水利支出</v>
          </cell>
        </row>
        <row r="884">
          <cell r="A884">
            <v>2130401</v>
          </cell>
          <cell r="B884" t="str">
            <v>行政运行（南水北调）</v>
          </cell>
        </row>
        <row r="885">
          <cell r="A885">
            <v>2130402</v>
          </cell>
          <cell r="B885" t="str">
            <v>一般行政管理事务（南水北调）</v>
          </cell>
        </row>
        <row r="886">
          <cell r="A886">
            <v>2130403</v>
          </cell>
          <cell r="B886" t="str">
            <v>机关服务（南水北调）</v>
          </cell>
        </row>
        <row r="887">
          <cell r="A887">
            <v>2130404</v>
          </cell>
          <cell r="B887" t="str">
            <v>南水北调工程建设（南水北调）</v>
          </cell>
        </row>
        <row r="888">
          <cell r="A888">
            <v>2130405</v>
          </cell>
          <cell r="B888" t="str">
            <v>政策研究与信息管理</v>
          </cell>
        </row>
        <row r="889">
          <cell r="A889">
            <v>2130406</v>
          </cell>
          <cell r="B889" t="str">
            <v>工程稽查</v>
          </cell>
        </row>
        <row r="890">
          <cell r="A890">
            <v>2130407</v>
          </cell>
          <cell r="B890" t="str">
            <v>前期工作</v>
          </cell>
        </row>
        <row r="891">
          <cell r="A891">
            <v>2130408</v>
          </cell>
          <cell r="B891" t="str">
            <v>南水北调技术推广</v>
          </cell>
        </row>
        <row r="892">
          <cell r="A892">
            <v>2130409</v>
          </cell>
          <cell r="B892" t="str">
            <v>环境、移民及水资源管理与保护</v>
          </cell>
        </row>
        <row r="893">
          <cell r="A893">
            <v>2130499</v>
          </cell>
          <cell r="B893" t="str">
            <v>其他南水北调支出</v>
          </cell>
        </row>
        <row r="894">
          <cell r="A894">
            <v>2130501</v>
          </cell>
          <cell r="B894" t="str">
            <v>行政运行（扶贫）</v>
          </cell>
        </row>
        <row r="895">
          <cell r="A895">
            <v>2130502</v>
          </cell>
          <cell r="B895" t="str">
            <v>一般行政管理事务（扶贫）</v>
          </cell>
        </row>
        <row r="896">
          <cell r="A896">
            <v>2130503</v>
          </cell>
          <cell r="B896" t="str">
            <v>机关服务（扶贫）</v>
          </cell>
        </row>
        <row r="897">
          <cell r="A897">
            <v>2130504</v>
          </cell>
          <cell r="B897" t="str">
            <v>农村基础设施建设</v>
          </cell>
        </row>
        <row r="898">
          <cell r="A898">
            <v>2130505</v>
          </cell>
          <cell r="B898" t="str">
            <v>生产发展</v>
          </cell>
        </row>
        <row r="899">
          <cell r="A899">
            <v>2130506</v>
          </cell>
          <cell r="B899" t="str">
            <v>社会发展</v>
          </cell>
        </row>
        <row r="900">
          <cell r="A900">
            <v>2130507</v>
          </cell>
          <cell r="B900" t="str">
            <v>扶贫贷款奖补和贴息</v>
          </cell>
        </row>
        <row r="901">
          <cell r="A901">
            <v>2130508</v>
          </cell>
          <cell r="B901" t="str">
            <v>“三西”农业建设专项补助</v>
          </cell>
        </row>
        <row r="902">
          <cell r="A902">
            <v>2130550</v>
          </cell>
          <cell r="B902" t="str">
            <v>扶贫事业机构</v>
          </cell>
        </row>
        <row r="903">
          <cell r="A903">
            <v>2130599</v>
          </cell>
          <cell r="B903" t="str">
            <v>其他扶贫支出</v>
          </cell>
        </row>
        <row r="904">
          <cell r="A904">
            <v>2130601</v>
          </cell>
          <cell r="B904" t="str">
            <v>机构运行（农业综合开发）</v>
          </cell>
        </row>
        <row r="905">
          <cell r="A905">
            <v>2130602</v>
          </cell>
          <cell r="B905" t="str">
            <v>土地治理</v>
          </cell>
        </row>
        <row r="906">
          <cell r="A906">
            <v>2130603</v>
          </cell>
          <cell r="B906" t="str">
            <v>产业化经营</v>
          </cell>
        </row>
        <row r="907">
          <cell r="A907">
            <v>2130604</v>
          </cell>
          <cell r="B907" t="str">
            <v>科技示范</v>
          </cell>
        </row>
        <row r="908">
          <cell r="A908">
            <v>2130699</v>
          </cell>
          <cell r="B908" t="str">
            <v>其他农业综合开发支出</v>
          </cell>
        </row>
        <row r="909">
          <cell r="A909">
            <v>2130701</v>
          </cell>
          <cell r="B909" t="str">
            <v>对村级一事一议的补助</v>
          </cell>
        </row>
        <row r="910">
          <cell r="A910">
            <v>2130704</v>
          </cell>
          <cell r="B910" t="str">
            <v>国有农场办社会职能改革补助</v>
          </cell>
        </row>
        <row r="911">
          <cell r="A911">
            <v>2130705</v>
          </cell>
          <cell r="B911" t="str">
            <v>对村民委员会和村党支部的补助</v>
          </cell>
        </row>
        <row r="912">
          <cell r="A912">
            <v>2130706</v>
          </cell>
          <cell r="B912" t="str">
            <v>对村集体经济组织的补助</v>
          </cell>
        </row>
        <row r="913">
          <cell r="A913">
            <v>2130707</v>
          </cell>
          <cell r="B913" t="str">
            <v>农村综合改革示范试点补助</v>
          </cell>
        </row>
        <row r="914">
          <cell r="A914">
            <v>2130799</v>
          </cell>
          <cell r="B914" t="str">
            <v>其他农村综合改革支出</v>
          </cell>
        </row>
        <row r="915">
          <cell r="A915">
            <v>2130801</v>
          </cell>
          <cell r="B915" t="str">
            <v>支持农村金融机构</v>
          </cell>
        </row>
        <row r="916">
          <cell r="A916">
            <v>2130802</v>
          </cell>
          <cell r="B916" t="str">
            <v>涉农贷款增量奖励</v>
          </cell>
        </row>
        <row r="917">
          <cell r="A917">
            <v>2130899</v>
          </cell>
          <cell r="B917" t="str">
            <v>其他金融支农支持</v>
          </cell>
        </row>
        <row r="918">
          <cell r="A918">
            <v>2130901</v>
          </cell>
          <cell r="B918" t="str">
            <v>棉花目标价格补贴</v>
          </cell>
        </row>
        <row r="919">
          <cell r="A919">
            <v>2130902</v>
          </cell>
          <cell r="B919" t="str">
            <v>大豆目标价格补贴</v>
          </cell>
        </row>
        <row r="920">
          <cell r="A920">
            <v>2130999</v>
          </cell>
          <cell r="B920" t="str">
            <v>其他目标价格补贴</v>
          </cell>
        </row>
        <row r="921">
          <cell r="A921">
            <v>2135101</v>
          </cell>
          <cell r="B921" t="str">
            <v>国有经济结构调整支出（农林水支出）</v>
          </cell>
        </row>
        <row r="922">
          <cell r="A922">
            <v>2135102</v>
          </cell>
          <cell r="B922" t="str">
            <v>公益性设施投资补助支出（农林水支出）</v>
          </cell>
        </row>
        <row r="923">
          <cell r="A923">
            <v>2135103</v>
          </cell>
          <cell r="B923" t="str">
            <v>战略性产业发展支出（农林水支出）</v>
          </cell>
        </row>
        <row r="924">
          <cell r="A924">
            <v>2135104</v>
          </cell>
          <cell r="B924" t="str">
            <v>生态环境保护支出（农林水支出）</v>
          </cell>
        </row>
        <row r="925">
          <cell r="A925">
            <v>2135105</v>
          </cell>
          <cell r="B925" t="str">
            <v>支持科技进步支出（农林水支出）</v>
          </cell>
        </row>
        <row r="926">
          <cell r="A926">
            <v>2135106</v>
          </cell>
          <cell r="B926" t="str">
            <v>保障国家经济安全支出（农林水支出）</v>
          </cell>
        </row>
        <row r="927">
          <cell r="A927">
            <v>2135107</v>
          </cell>
          <cell r="B927" t="str">
            <v>对外投资合作支出（农林水支出）</v>
          </cell>
        </row>
        <row r="928">
          <cell r="A928">
            <v>2135108</v>
          </cell>
          <cell r="B928" t="str">
            <v>改革成本支出（农林水支出）</v>
          </cell>
        </row>
        <row r="929">
          <cell r="A929">
            <v>2135199</v>
          </cell>
          <cell r="B929" t="str">
            <v>其他国有资本经营预算支出（农林水支出）</v>
          </cell>
        </row>
        <row r="930">
          <cell r="A930">
            <v>2139901</v>
          </cell>
          <cell r="B930" t="str">
            <v>化解其他公益性乡村债务支出</v>
          </cell>
        </row>
        <row r="931">
          <cell r="A931">
            <v>2139999</v>
          </cell>
          <cell r="B931" t="str">
            <v>其他农林水支出</v>
          </cell>
        </row>
        <row r="932">
          <cell r="A932">
            <v>2140101</v>
          </cell>
          <cell r="B932" t="str">
            <v>行政运行（公路水路运输）</v>
          </cell>
        </row>
        <row r="933">
          <cell r="A933">
            <v>2140102</v>
          </cell>
          <cell r="B933" t="str">
            <v>一般行政管理事务（公路水路运输）</v>
          </cell>
        </row>
        <row r="934">
          <cell r="A934">
            <v>2140103</v>
          </cell>
          <cell r="B934" t="str">
            <v>机关服务（公路水路运输）</v>
          </cell>
        </row>
        <row r="935">
          <cell r="A935">
            <v>2140104</v>
          </cell>
          <cell r="B935" t="str">
            <v>公路新建</v>
          </cell>
        </row>
        <row r="936">
          <cell r="A936">
            <v>2140105</v>
          </cell>
          <cell r="B936" t="str">
            <v>公路改建</v>
          </cell>
        </row>
        <row r="937">
          <cell r="A937">
            <v>2140106</v>
          </cell>
          <cell r="B937" t="str">
            <v>公路养护（公路水路运输）</v>
          </cell>
        </row>
        <row r="938">
          <cell r="A938">
            <v>2140107</v>
          </cell>
          <cell r="B938" t="str">
            <v>特大型桥梁建设</v>
          </cell>
        </row>
        <row r="939">
          <cell r="A939">
            <v>2140108</v>
          </cell>
          <cell r="B939" t="str">
            <v>公路路政管理</v>
          </cell>
        </row>
        <row r="940">
          <cell r="A940">
            <v>2140109</v>
          </cell>
          <cell r="B940" t="str">
            <v>公路和运输信息化建设</v>
          </cell>
        </row>
        <row r="941">
          <cell r="A941">
            <v>2140110</v>
          </cell>
          <cell r="B941" t="str">
            <v>公路和运输安全</v>
          </cell>
        </row>
        <row r="942">
          <cell r="A942">
            <v>2140111</v>
          </cell>
          <cell r="B942" t="str">
            <v>公路还贷专项</v>
          </cell>
        </row>
        <row r="943">
          <cell r="A943">
            <v>2140112</v>
          </cell>
          <cell r="B943" t="str">
            <v>公路运输管理</v>
          </cell>
        </row>
        <row r="944">
          <cell r="A944">
            <v>2140113</v>
          </cell>
          <cell r="B944" t="str">
            <v>公路客货运站（场）建设</v>
          </cell>
        </row>
        <row r="945">
          <cell r="A945">
            <v>2140114</v>
          </cell>
          <cell r="B945" t="str">
            <v>公路和运输技术标准化建设</v>
          </cell>
        </row>
        <row r="946">
          <cell r="A946">
            <v>2140122</v>
          </cell>
          <cell r="B946" t="str">
            <v>港口设施（公路水路运输）</v>
          </cell>
        </row>
        <row r="947">
          <cell r="A947">
            <v>2140123</v>
          </cell>
          <cell r="B947" t="str">
            <v>航道维护</v>
          </cell>
        </row>
        <row r="948">
          <cell r="A948">
            <v>2140124</v>
          </cell>
          <cell r="B948" t="str">
            <v>安全通信</v>
          </cell>
        </row>
        <row r="949">
          <cell r="A949">
            <v>2140125</v>
          </cell>
          <cell r="B949" t="str">
            <v>三峡库区通航管理</v>
          </cell>
        </row>
        <row r="950">
          <cell r="A950">
            <v>2140126</v>
          </cell>
          <cell r="B950" t="str">
            <v>航务管理</v>
          </cell>
        </row>
        <row r="951">
          <cell r="A951">
            <v>2140127</v>
          </cell>
          <cell r="B951" t="str">
            <v>船舶检验</v>
          </cell>
        </row>
        <row r="952">
          <cell r="A952">
            <v>2140128</v>
          </cell>
          <cell r="B952" t="str">
            <v>救助打捞</v>
          </cell>
        </row>
        <row r="953">
          <cell r="A953">
            <v>2140129</v>
          </cell>
          <cell r="B953" t="str">
            <v>内河运输</v>
          </cell>
        </row>
        <row r="954">
          <cell r="A954">
            <v>2140130</v>
          </cell>
          <cell r="B954" t="str">
            <v>远洋运输</v>
          </cell>
        </row>
        <row r="955">
          <cell r="A955">
            <v>2140131</v>
          </cell>
          <cell r="B955" t="str">
            <v>海事管理</v>
          </cell>
        </row>
        <row r="956">
          <cell r="A956">
            <v>2140133</v>
          </cell>
          <cell r="B956" t="str">
            <v>航标事业发展支出</v>
          </cell>
        </row>
        <row r="957">
          <cell r="A957">
            <v>2140136</v>
          </cell>
          <cell r="B957" t="str">
            <v>水路运输管理支出</v>
          </cell>
        </row>
        <row r="958">
          <cell r="A958">
            <v>2140138</v>
          </cell>
          <cell r="B958" t="str">
            <v>口岸建设</v>
          </cell>
        </row>
        <row r="959">
          <cell r="A959">
            <v>2140139</v>
          </cell>
          <cell r="B959" t="str">
            <v>取消政府还贷二级公路收费专项支出</v>
          </cell>
        </row>
        <row r="960">
          <cell r="A960">
            <v>2140199</v>
          </cell>
          <cell r="B960" t="str">
            <v>其他公路水路运输支出</v>
          </cell>
        </row>
        <row r="961">
          <cell r="A961">
            <v>2140201</v>
          </cell>
          <cell r="B961" t="str">
            <v>行政运行（铁路运输）</v>
          </cell>
        </row>
        <row r="962">
          <cell r="A962">
            <v>2140202</v>
          </cell>
          <cell r="B962" t="str">
            <v>一般行政管理事务（铁路运输）</v>
          </cell>
        </row>
        <row r="963">
          <cell r="A963">
            <v>2140203</v>
          </cell>
          <cell r="B963" t="str">
            <v>机关服务（铁路运输）</v>
          </cell>
        </row>
        <row r="964">
          <cell r="A964">
            <v>2140204</v>
          </cell>
          <cell r="B964" t="str">
            <v>铁路路网建设</v>
          </cell>
        </row>
        <row r="965">
          <cell r="A965">
            <v>2140205</v>
          </cell>
          <cell r="B965" t="str">
            <v>铁路还贷专项</v>
          </cell>
        </row>
        <row r="966">
          <cell r="A966">
            <v>2140206</v>
          </cell>
          <cell r="B966" t="str">
            <v>铁路安全</v>
          </cell>
        </row>
        <row r="967">
          <cell r="A967">
            <v>2140207</v>
          </cell>
          <cell r="B967" t="str">
            <v>铁路专项运输</v>
          </cell>
        </row>
        <row r="968">
          <cell r="A968">
            <v>2140208</v>
          </cell>
          <cell r="B968" t="str">
            <v>行业监管</v>
          </cell>
        </row>
        <row r="969">
          <cell r="A969">
            <v>2140299</v>
          </cell>
          <cell r="B969" t="str">
            <v>其他铁路运输支出</v>
          </cell>
        </row>
        <row r="970">
          <cell r="A970">
            <v>2140301</v>
          </cell>
          <cell r="B970" t="str">
            <v>行政运行（民用航空运输）</v>
          </cell>
        </row>
        <row r="971">
          <cell r="A971">
            <v>2140302</v>
          </cell>
          <cell r="B971" t="str">
            <v>一般行政管理事务（民用航空运输）</v>
          </cell>
        </row>
        <row r="972">
          <cell r="A972">
            <v>2140303</v>
          </cell>
          <cell r="B972" t="str">
            <v>机关服务（民用航空运输）</v>
          </cell>
        </row>
        <row r="973">
          <cell r="A973">
            <v>2140304</v>
          </cell>
          <cell r="B973" t="str">
            <v>机场建设</v>
          </cell>
        </row>
        <row r="974">
          <cell r="A974">
            <v>2140305</v>
          </cell>
          <cell r="B974" t="str">
            <v>空管系统建设（民用航空运输）</v>
          </cell>
        </row>
        <row r="975">
          <cell r="A975">
            <v>2140306</v>
          </cell>
          <cell r="B975" t="str">
            <v>民航还贷专项支出</v>
          </cell>
        </row>
        <row r="976">
          <cell r="A976">
            <v>2140307</v>
          </cell>
          <cell r="B976" t="str">
            <v>民用航空安全</v>
          </cell>
        </row>
        <row r="977">
          <cell r="A977">
            <v>2140308</v>
          </cell>
          <cell r="B977" t="str">
            <v>民航专项运输</v>
          </cell>
        </row>
        <row r="978">
          <cell r="A978">
            <v>2140399</v>
          </cell>
          <cell r="B978" t="str">
            <v>其他民用航空运输支出</v>
          </cell>
        </row>
        <row r="979">
          <cell r="A979">
            <v>2140401</v>
          </cell>
          <cell r="B979" t="str">
            <v>对城市公交的补贴</v>
          </cell>
        </row>
        <row r="980">
          <cell r="A980">
            <v>2140402</v>
          </cell>
          <cell r="B980" t="str">
            <v>对农村道路客运的补贴</v>
          </cell>
        </row>
        <row r="981">
          <cell r="A981">
            <v>2140403</v>
          </cell>
          <cell r="B981" t="str">
            <v>对出租车的补贴</v>
          </cell>
        </row>
        <row r="982">
          <cell r="A982">
            <v>2140499</v>
          </cell>
          <cell r="B982" t="str">
            <v>石油价格改革补贴其他支出</v>
          </cell>
        </row>
        <row r="983">
          <cell r="A983">
            <v>2140501</v>
          </cell>
          <cell r="B983" t="str">
            <v>行政运行（邮政业支出）</v>
          </cell>
        </row>
        <row r="984">
          <cell r="A984">
            <v>2140502</v>
          </cell>
          <cell r="B984" t="str">
            <v>一般行政管理事务（邮政业支出）</v>
          </cell>
        </row>
        <row r="985">
          <cell r="A985">
            <v>2140503</v>
          </cell>
          <cell r="B985" t="str">
            <v>机关服务（邮政业支出）</v>
          </cell>
        </row>
        <row r="986">
          <cell r="A986">
            <v>2140504</v>
          </cell>
          <cell r="B986" t="str">
            <v>行业监管（邮政业支出）</v>
          </cell>
        </row>
        <row r="987">
          <cell r="A987">
            <v>2140505</v>
          </cell>
          <cell r="B987" t="str">
            <v>邮政普遍服务与特殊服务</v>
          </cell>
        </row>
        <row r="988">
          <cell r="A988">
            <v>2140599</v>
          </cell>
          <cell r="B988" t="str">
            <v>其他邮政业支出</v>
          </cell>
        </row>
        <row r="989">
          <cell r="A989">
            <v>2140601</v>
          </cell>
          <cell r="B989" t="str">
            <v>车辆购置税用于公路等基础设施建设支出</v>
          </cell>
        </row>
        <row r="990">
          <cell r="A990">
            <v>2140602</v>
          </cell>
          <cell r="B990" t="str">
            <v>车辆购置税用于农村公路建设支出</v>
          </cell>
        </row>
        <row r="991">
          <cell r="A991">
            <v>2140603</v>
          </cell>
          <cell r="B991" t="str">
            <v>车辆购置税用于老旧汽车报废更新补贴支出</v>
          </cell>
        </row>
        <row r="992">
          <cell r="A992">
            <v>2140699</v>
          </cell>
          <cell r="B992" t="str">
            <v>车辆购置税其他支出</v>
          </cell>
        </row>
        <row r="993">
          <cell r="A993">
            <v>2145101</v>
          </cell>
          <cell r="B993" t="str">
            <v>国有经济结构调整支出（交通运输支出）</v>
          </cell>
        </row>
        <row r="994">
          <cell r="A994">
            <v>2145102</v>
          </cell>
          <cell r="B994" t="str">
            <v>公益性设施投资补助支出（交通运输支出）</v>
          </cell>
        </row>
        <row r="995">
          <cell r="A995">
            <v>2145103</v>
          </cell>
          <cell r="B995" t="str">
            <v>战略性产业发展支出（交通运输支出）</v>
          </cell>
        </row>
        <row r="996">
          <cell r="A996">
            <v>2145104</v>
          </cell>
          <cell r="B996" t="str">
            <v>生态环境保护支出（交通运输支出）</v>
          </cell>
        </row>
        <row r="997">
          <cell r="A997">
            <v>2145105</v>
          </cell>
          <cell r="B997" t="str">
            <v>支持科技进步支出（交通运输支出）</v>
          </cell>
        </row>
        <row r="998">
          <cell r="A998">
            <v>2145106</v>
          </cell>
          <cell r="B998" t="str">
            <v>保障国家经济安全支出（交通运输支出）</v>
          </cell>
        </row>
        <row r="999">
          <cell r="A999">
            <v>2145107</v>
          </cell>
          <cell r="B999" t="str">
            <v>对外投资合作支出（交通运输支出）</v>
          </cell>
        </row>
        <row r="1000">
          <cell r="A1000">
            <v>2145108</v>
          </cell>
          <cell r="B1000" t="str">
            <v>改革成本支出（交通运输支出）</v>
          </cell>
        </row>
        <row r="1001">
          <cell r="A1001">
            <v>2145199</v>
          </cell>
          <cell r="B1001" t="str">
            <v>其他国有资本经营预算支出（交通运输支出）</v>
          </cell>
        </row>
        <row r="1002">
          <cell r="A1002">
            <v>2149901</v>
          </cell>
          <cell r="B1002" t="str">
            <v>公共交通运营补助</v>
          </cell>
        </row>
        <row r="1003">
          <cell r="A1003">
            <v>2149999</v>
          </cell>
          <cell r="B1003" t="str">
            <v>其他交通运输支出</v>
          </cell>
        </row>
        <row r="1004">
          <cell r="A1004">
            <v>2150101</v>
          </cell>
          <cell r="B1004" t="str">
            <v>行政运行（资源勘探开发）</v>
          </cell>
        </row>
        <row r="1005">
          <cell r="A1005">
            <v>2150102</v>
          </cell>
          <cell r="B1005" t="str">
            <v>一般行政管理事务（资源勘探开发）</v>
          </cell>
        </row>
        <row r="1006">
          <cell r="A1006">
            <v>2150103</v>
          </cell>
          <cell r="B1006" t="str">
            <v>机关服务（资源勘探开发）</v>
          </cell>
        </row>
        <row r="1007">
          <cell r="A1007">
            <v>2150104</v>
          </cell>
          <cell r="B1007" t="str">
            <v>煤炭勘探开采和洗选</v>
          </cell>
        </row>
        <row r="1008">
          <cell r="A1008">
            <v>2150105</v>
          </cell>
          <cell r="B1008" t="str">
            <v>石油和天然气勘探开采</v>
          </cell>
        </row>
        <row r="1009">
          <cell r="A1009">
            <v>2150106</v>
          </cell>
          <cell r="B1009" t="str">
            <v>黑色金属矿勘探和采选</v>
          </cell>
        </row>
        <row r="1010">
          <cell r="A1010">
            <v>2150107</v>
          </cell>
          <cell r="B1010" t="str">
            <v>有色金属矿勘探和采选</v>
          </cell>
        </row>
        <row r="1011">
          <cell r="A1011">
            <v>2150108</v>
          </cell>
          <cell r="B1011" t="str">
            <v>非金属矿勘探和采选</v>
          </cell>
        </row>
        <row r="1012">
          <cell r="A1012">
            <v>2150199</v>
          </cell>
          <cell r="B1012" t="str">
            <v>其他资源勘探业支出</v>
          </cell>
        </row>
        <row r="1013">
          <cell r="A1013">
            <v>2150201</v>
          </cell>
          <cell r="B1013" t="str">
            <v>行政运行（制造业）</v>
          </cell>
        </row>
        <row r="1014">
          <cell r="A1014">
            <v>2150202</v>
          </cell>
          <cell r="B1014" t="str">
            <v>一般行政管理事务（制造业）</v>
          </cell>
        </row>
        <row r="1015">
          <cell r="A1015">
            <v>2150203</v>
          </cell>
          <cell r="B1015" t="str">
            <v>机关服务（制造业）</v>
          </cell>
        </row>
        <row r="1016">
          <cell r="A1016">
            <v>2150204</v>
          </cell>
          <cell r="B1016" t="str">
            <v>纺织业</v>
          </cell>
        </row>
        <row r="1017">
          <cell r="A1017">
            <v>2150205</v>
          </cell>
          <cell r="B1017" t="str">
            <v>医药制造业</v>
          </cell>
        </row>
        <row r="1018">
          <cell r="A1018">
            <v>2150206</v>
          </cell>
          <cell r="B1018" t="str">
            <v>非金属矿物制品业</v>
          </cell>
        </row>
        <row r="1019">
          <cell r="A1019">
            <v>2150207</v>
          </cell>
          <cell r="B1019" t="str">
            <v>通信设备、计算机及其他电子设备制造业</v>
          </cell>
        </row>
        <row r="1020">
          <cell r="A1020">
            <v>2150208</v>
          </cell>
          <cell r="B1020" t="str">
            <v>交通运输设备制造业</v>
          </cell>
        </row>
        <row r="1021">
          <cell r="A1021">
            <v>2150209</v>
          </cell>
          <cell r="B1021" t="str">
            <v>电气机械及器材制造业</v>
          </cell>
        </row>
        <row r="1022">
          <cell r="A1022">
            <v>2150210</v>
          </cell>
          <cell r="B1022" t="str">
            <v>工艺品及其他制造业</v>
          </cell>
        </row>
        <row r="1023">
          <cell r="A1023">
            <v>2150212</v>
          </cell>
          <cell r="B1023" t="str">
            <v>石油加工、炼焦及核燃料加工业</v>
          </cell>
        </row>
        <row r="1024">
          <cell r="A1024">
            <v>2150213</v>
          </cell>
          <cell r="B1024" t="str">
            <v>化学原料及化学制品制造业</v>
          </cell>
        </row>
        <row r="1025">
          <cell r="A1025">
            <v>2150214</v>
          </cell>
          <cell r="B1025" t="str">
            <v>黑色金属冶炼及压延加工业</v>
          </cell>
        </row>
        <row r="1026">
          <cell r="A1026">
            <v>2150215</v>
          </cell>
          <cell r="B1026" t="str">
            <v>有色金属冶炼及压延加工业</v>
          </cell>
        </row>
        <row r="1027">
          <cell r="A1027">
            <v>2150299</v>
          </cell>
          <cell r="B1027" t="str">
            <v>其他制造业支出</v>
          </cell>
        </row>
        <row r="1028">
          <cell r="A1028">
            <v>2150301</v>
          </cell>
          <cell r="B1028" t="str">
            <v>行政运行（建筑业）</v>
          </cell>
        </row>
        <row r="1029">
          <cell r="A1029">
            <v>2150302</v>
          </cell>
          <cell r="B1029" t="str">
            <v>一般行政管理事务（建筑业）</v>
          </cell>
        </row>
        <row r="1030">
          <cell r="A1030">
            <v>2150303</v>
          </cell>
          <cell r="B1030" t="str">
            <v>机关服务（建筑业）</v>
          </cell>
        </row>
        <row r="1031">
          <cell r="A1031">
            <v>2150399</v>
          </cell>
          <cell r="B1031" t="str">
            <v>其他建筑业支出</v>
          </cell>
        </row>
        <row r="1032">
          <cell r="A1032">
            <v>2150501</v>
          </cell>
          <cell r="B1032" t="str">
            <v>行政运行（工业和信息产业监管）</v>
          </cell>
        </row>
        <row r="1033">
          <cell r="A1033">
            <v>2150502</v>
          </cell>
          <cell r="B1033" t="str">
            <v>一般行政管理事务（工业和信息产业监管）</v>
          </cell>
        </row>
        <row r="1034">
          <cell r="A1034">
            <v>2150503</v>
          </cell>
          <cell r="B1034" t="str">
            <v>机关服务（工业和信息产业监管）</v>
          </cell>
        </row>
        <row r="1035">
          <cell r="A1035">
            <v>2150505</v>
          </cell>
          <cell r="B1035" t="str">
            <v>战备应急</v>
          </cell>
        </row>
        <row r="1036">
          <cell r="A1036">
            <v>2150506</v>
          </cell>
          <cell r="B1036" t="str">
            <v>信息安全建设</v>
          </cell>
        </row>
        <row r="1037">
          <cell r="A1037">
            <v>2150507</v>
          </cell>
          <cell r="B1037" t="str">
            <v>专用通信</v>
          </cell>
        </row>
        <row r="1038">
          <cell r="A1038">
            <v>2150508</v>
          </cell>
          <cell r="B1038" t="str">
            <v>无线电监管</v>
          </cell>
        </row>
        <row r="1039">
          <cell r="A1039">
            <v>2150509</v>
          </cell>
          <cell r="B1039" t="str">
            <v>工业和信息产业战略研究与标准制定</v>
          </cell>
        </row>
        <row r="1040">
          <cell r="A1040">
            <v>2150510</v>
          </cell>
          <cell r="B1040" t="str">
            <v>工业和信息产业支持</v>
          </cell>
        </row>
        <row r="1041">
          <cell r="A1041">
            <v>2150511</v>
          </cell>
          <cell r="B1041" t="str">
            <v>电子专项工程</v>
          </cell>
        </row>
        <row r="1042">
          <cell r="A1042">
            <v>2150513</v>
          </cell>
          <cell r="B1042" t="str">
            <v>行业监管（工业和信息产业监管）</v>
          </cell>
        </row>
        <row r="1043">
          <cell r="A1043">
            <v>2150515</v>
          </cell>
          <cell r="B1043" t="str">
            <v>技术基础研究</v>
          </cell>
        </row>
        <row r="1044">
          <cell r="A1044">
            <v>2150599</v>
          </cell>
          <cell r="B1044" t="str">
            <v>其他工业和信息产业监管支出</v>
          </cell>
        </row>
        <row r="1045">
          <cell r="A1045">
            <v>2150601</v>
          </cell>
          <cell r="B1045" t="str">
            <v>行政运行（安全生产监管）</v>
          </cell>
        </row>
        <row r="1046">
          <cell r="A1046">
            <v>2150602</v>
          </cell>
          <cell r="B1046" t="str">
            <v>一般行政管理事务（安全生产监管）</v>
          </cell>
        </row>
        <row r="1047">
          <cell r="A1047">
            <v>2150603</v>
          </cell>
          <cell r="B1047" t="str">
            <v>机关服务（安全生产监管）</v>
          </cell>
        </row>
        <row r="1048">
          <cell r="A1048">
            <v>2150604</v>
          </cell>
          <cell r="B1048" t="str">
            <v>国务院安委会专项</v>
          </cell>
        </row>
        <row r="1049">
          <cell r="A1049">
            <v>2150605</v>
          </cell>
          <cell r="B1049" t="str">
            <v>安全监管监察专项</v>
          </cell>
        </row>
        <row r="1050">
          <cell r="A1050">
            <v>2150606</v>
          </cell>
          <cell r="B1050" t="str">
            <v>应急救援支出</v>
          </cell>
        </row>
        <row r="1051">
          <cell r="A1051">
            <v>2150607</v>
          </cell>
          <cell r="B1051" t="str">
            <v>煤炭安全</v>
          </cell>
        </row>
        <row r="1052">
          <cell r="A1052">
            <v>2150699</v>
          </cell>
          <cell r="B1052" t="str">
            <v>其他安全生产监管支出</v>
          </cell>
        </row>
        <row r="1053">
          <cell r="A1053">
            <v>2150701</v>
          </cell>
          <cell r="B1053" t="str">
            <v>行政运行（国有资产监管）</v>
          </cell>
        </row>
        <row r="1054">
          <cell r="A1054">
            <v>2150702</v>
          </cell>
          <cell r="B1054" t="str">
            <v>一般行政管理事务（国有资产监管）</v>
          </cell>
        </row>
        <row r="1055">
          <cell r="A1055">
            <v>2150703</v>
          </cell>
          <cell r="B1055" t="str">
            <v>机关服务（国有资产监管）</v>
          </cell>
        </row>
        <row r="1056">
          <cell r="A1056">
            <v>2150704</v>
          </cell>
          <cell r="B1056" t="str">
            <v>国有企业监事会专项</v>
          </cell>
        </row>
        <row r="1057">
          <cell r="A1057">
            <v>2150705</v>
          </cell>
          <cell r="B1057" t="str">
            <v>中央企业专项管理</v>
          </cell>
        </row>
        <row r="1058">
          <cell r="A1058">
            <v>2150799</v>
          </cell>
          <cell r="B1058" t="str">
            <v>其他国有资产监管支出</v>
          </cell>
        </row>
        <row r="1059">
          <cell r="A1059">
            <v>2150801</v>
          </cell>
          <cell r="B1059" t="str">
            <v>行政运行（支持中小企业发展和管理支出）</v>
          </cell>
        </row>
        <row r="1060">
          <cell r="A1060">
            <v>2150802</v>
          </cell>
          <cell r="B1060" t="str">
            <v>一般行政管理事务（支持中小企业发展和管理支出）</v>
          </cell>
        </row>
        <row r="1061">
          <cell r="A1061">
            <v>2150803</v>
          </cell>
          <cell r="B1061" t="str">
            <v>机关服务（支持中小企业发展和管理支出）</v>
          </cell>
        </row>
        <row r="1062">
          <cell r="A1062">
            <v>2150804</v>
          </cell>
          <cell r="B1062" t="str">
            <v>科技型中小企业技术创新基金</v>
          </cell>
        </row>
        <row r="1063">
          <cell r="A1063">
            <v>2150805</v>
          </cell>
          <cell r="B1063" t="str">
            <v>中小企业发展专项</v>
          </cell>
        </row>
        <row r="1064">
          <cell r="A1064">
            <v>2150899</v>
          </cell>
          <cell r="B1064" t="str">
            <v>其他支持中小企业发展和管理支出</v>
          </cell>
        </row>
        <row r="1065">
          <cell r="A1065">
            <v>2155101</v>
          </cell>
          <cell r="B1065" t="str">
            <v>国有经济结构调整支出（资源勘探电力信息等支出）</v>
          </cell>
        </row>
        <row r="1066">
          <cell r="A1066">
            <v>2155102</v>
          </cell>
          <cell r="B1066" t="str">
            <v>公益性设施投资补助支出（资源勘探电力信息等支出）</v>
          </cell>
        </row>
        <row r="1067">
          <cell r="A1067">
            <v>2155103</v>
          </cell>
          <cell r="B1067" t="str">
            <v>战略性产业发展支出（资源勘探电力信息等支出）</v>
          </cell>
        </row>
        <row r="1068">
          <cell r="A1068">
            <v>2155104</v>
          </cell>
          <cell r="B1068" t="str">
            <v>生态环境保护支出（资源勘探电力信息等支出）</v>
          </cell>
        </row>
        <row r="1069">
          <cell r="A1069">
            <v>2155105</v>
          </cell>
          <cell r="B1069" t="str">
            <v>支持科技进步支出（资源勘探电力信息等支出）</v>
          </cell>
        </row>
        <row r="1070">
          <cell r="A1070">
            <v>2155106</v>
          </cell>
          <cell r="B1070" t="str">
            <v>保障国家经济安全支出（资源勘探电力信息等支出）</v>
          </cell>
        </row>
        <row r="1071">
          <cell r="A1071">
            <v>2155107</v>
          </cell>
          <cell r="B1071" t="str">
            <v>对外投资合作支出（资源勘探电力信息等支出）</v>
          </cell>
        </row>
        <row r="1072">
          <cell r="A1072">
            <v>2155108</v>
          </cell>
          <cell r="B1072" t="str">
            <v>改革成本支出（资源勘探电力信息等支出）</v>
          </cell>
        </row>
        <row r="1073">
          <cell r="A1073">
            <v>2155199</v>
          </cell>
          <cell r="B1073" t="str">
            <v>其他国有资本经营预算支出（资源勘探电力信息等支出）</v>
          </cell>
        </row>
        <row r="1074">
          <cell r="A1074">
            <v>2159901</v>
          </cell>
          <cell r="B1074" t="str">
            <v>黄金事务</v>
          </cell>
        </row>
        <row r="1075">
          <cell r="A1075">
            <v>2159902</v>
          </cell>
          <cell r="B1075" t="str">
            <v>建设项目贷款贴息</v>
          </cell>
        </row>
        <row r="1076">
          <cell r="A1076">
            <v>2159904</v>
          </cell>
          <cell r="B1076" t="str">
            <v>技术改造支出</v>
          </cell>
        </row>
        <row r="1077">
          <cell r="A1077">
            <v>2159905</v>
          </cell>
          <cell r="B1077" t="str">
            <v>中药材扶持资金支出</v>
          </cell>
        </row>
        <row r="1078">
          <cell r="A1078">
            <v>2159906</v>
          </cell>
          <cell r="B1078" t="str">
            <v>重点产业振兴和技术改造项目贷款贴息</v>
          </cell>
        </row>
        <row r="1079">
          <cell r="A1079">
            <v>2159999</v>
          </cell>
          <cell r="B1079" t="str">
            <v>其他资源勘探信息等支出</v>
          </cell>
        </row>
        <row r="1080">
          <cell r="A1080">
            <v>2160201</v>
          </cell>
          <cell r="B1080" t="str">
            <v>行政运行（商业流通事务）</v>
          </cell>
        </row>
        <row r="1081">
          <cell r="A1081">
            <v>2160202</v>
          </cell>
          <cell r="B1081" t="str">
            <v>一般行政管理事务（商业流通事务）</v>
          </cell>
        </row>
        <row r="1082">
          <cell r="A1082">
            <v>2160203</v>
          </cell>
          <cell r="B1082" t="str">
            <v>机关服务（商业流通事务）</v>
          </cell>
        </row>
        <row r="1083">
          <cell r="A1083">
            <v>2160216</v>
          </cell>
          <cell r="B1083" t="str">
            <v>食品流通安全补贴</v>
          </cell>
        </row>
        <row r="1084">
          <cell r="A1084">
            <v>2160217</v>
          </cell>
          <cell r="B1084" t="str">
            <v>市场监测及信息管理</v>
          </cell>
        </row>
        <row r="1085">
          <cell r="A1085">
            <v>2160218</v>
          </cell>
          <cell r="B1085" t="str">
            <v>民贸企业补贴</v>
          </cell>
        </row>
        <row r="1086">
          <cell r="A1086">
            <v>2160219</v>
          </cell>
          <cell r="B1086" t="str">
            <v>民贸民品贷款贴息</v>
          </cell>
        </row>
        <row r="1087">
          <cell r="A1087">
            <v>2160250</v>
          </cell>
          <cell r="B1087" t="str">
            <v>事业运行（商业流通事务）</v>
          </cell>
        </row>
        <row r="1088">
          <cell r="A1088">
            <v>2160299</v>
          </cell>
          <cell r="B1088" t="str">
            <v>其他商业流通事务支出</v>
          </cell>
        </row>
        <row r="1089">
          <cell r="A1089">
            <v>2160501</v>
          </cell>
          <cell r="B1089" t="str">
            <v>行政运行（旅游业管理与服务支出）</v>
          </cell>
        </row>
        <row r="1090">
          <cell r="A1090">
            <v>2160502</v>
          </cell>
          <cell r="B1090" t="str">
            <v>一般行政管理事务（旅游业管理与服务支出）</v>
          </cell>
        </row>
        <row r="1091">
          <cell r="A1091">
            <v>2160503</v>
          </cell>
          <cell r="B1091" t="str">
            <v>机关服务（旅游业管理与服务支出）</v>
          </cell>
        </row>
        <row r="1092">
          <cell r="A1092">
            <v>2160504</v>
          </cell>
          <cell r="B1092" t="str">
            <v>旅游宣传</v>
          </cell>
        </row>
        <row r="1093">
          <cell r="A1093">
            <v>2160505</v>
          </cell>
          <cell r="B1093" t="str">
            <v>旅游行业业务管理</v>
          </cell>
        </row>
        <row r="1094">
          <cell r="A1094">
            <v>2160599</v>
          </cell>
          <cell r="B1094" t="str">
            <v>其他旅游业管理与服务支出</v>
          </cell>
        </row>
        <row r="1095">
          <cell r="A1095">
            <v>2160601</v>
          </cell>
          <cell r="B1095" t="str">
            <v>行政运行（涉外发展服务支出）</v>
          </cell>
        </row>
        <row r="1096">
          <cell r="A1096">
            <v>2160602</v>
          </cell>
          <cell r="B1096" t="str">
            <v>一般行政管理事务（涉外发展服务支出）</v>
          </cell>
        </row>
        <row r="1097">
          <cell r="A1097">
            <v>2160603</v>
          </cell>
          <cell r="B1097" t="str">
            <v>机关服务（涉外发展服务支出）</v>
          </cell>
        </row>
        <row r="1098">
          <cell r="A1098">
            <v>2160607</v>
          </cell>
          <cell r="B1098" t="str">
            <v>外商投资环境建设补助资金</v>
          </cell>
        </row>
        <row r="1099">
          <cell r="A1099">
            <v>2160699</v>
          </cell>
          <cell r="B1099" t="str">
            <v>其他涉外发展服务支出</v>
          </cell>
        </row>
        <row r="1100">
          <cell r="A1100">
            <v>2165101</v>
          </cell>
          <cell r="B1100" t="str">
            <v>国有经济结构调整支出（商业服务业等支出）</v>
          </cell>
        </row>
        <row r="1101">
          <cell r="A1101">
            <v>2165102</v>
          </cell>
          <cell r="B1101" t="str">
            <v>公益性设施投资补助支出（商业服务业等支出）</v>
          </cell>
        </row>
        <row r="1102">
          <cell r="A1102">
            <v>2165103</v>
          </cell>
          <cell r="B1102" t="str">
            <v>战略性产业发展支出（商业服务业等支出）</v>
          </cell>
        </row>
        <row r="1103">
          <cell r="A1103">
            <v>2165104</v>
          </cell>
          <cell r="B1103" t="str">
            <v>生态环境保护支出（商业服务业等支出）</v>
          </cell>
        </row>
        <row r="1104">
          <cell r="A1104">
            <v>2165105</v>
          </cell>
          <cell r="B1104" t="str">
            <v>支持科技进步支出（商业服务业等支出）</v>
          </cell>
        </row>
        <row r="1105">
          <cell r="A1105">
            <v>2165106</v>
          </cell>
          <cell r="B1105" t="str">
            <v>保障国家经济安全支出（商业服务业等支出）</v>
          </cell>
        </row>
        <row r="1106">
          <cell r="A1106">
            <v>2165107</v>
          </cell>
          <cell r="B1106" t="str">
            <v>对外投资合作支出（商业服务业等支出）</v>
          </cell>
        </row>
        <row r="1107">
          <cell r="A1107">
            <v>2165108</v>
          </cell>
          <cell r="B1107" t="str">
            <v>改革成本支出（商业服务业等支出）</v>
          </cell>
        </row>
        <row r="1108">
          <cell r="A1108">
            <v>2165199</v>
          </cell>
          <cell r="B1108" t="str">
            <v>其他国有资本经营预算支出（商业服务业等支出）</v>
          </cell>
        </row>
        <row r="1109">
          <cell r="A1109">
            <v>2169901</v>
          </cell>
          <cell r="B1109" t="str">
            <v>服务业基础设施建设</v>
          </cell>
        </row>
        <row r="1110">
          <cell r="A1110">
            <v>2169999</v>
          </cell>
          <cell r="B1110" t="str">
            <v>其他商业服务业等支出</v>
          </cell>
        </row>
        <row r="1111">
          <cell r="A1111">
            <v>2170101</v>
          </cell>
          <cell r="B1111" t="str">
            <v>行政运行（金融部门行政支出）</v>
          </cell>
        </row>
        <row r="1112">
          <cell r="A1112">
            <v>2170102</v>
          </cell>
          <cell r="B1112" t="str">
            <v>一般行政管理事务（金融部门行政支出）</v>
          </cell>
        </row>
        <row r="1113">
          <cell r="A1113">
            <v>2170103</v>
          </cell>
          <cell r="B1113" t="str">
            <v>机关服务（金融部门行政支出）</v>
          </cell>
        </row>
        <row r="1114">
          <cell r="A1114">
            <v>2170104</v>
          </cell>
          <cell r="B1114" t="str">
            <v>安全防卫</v>
          </cell>
        </row>
        <row r="1115">
          <cell r="A1115">
            <v>2170150</v>
          </cell>
          <cell r="B1115" t="str">
            <v>事业运行（金融部门行政支出）</v>
          </cell>
        </row>
        <row r="1116">
          <cell r="A1116">
            <v>2170199</v>
          </cell>
          <cell r="B1116" t="str">
            <v>金融部门其他行政支出</v>
          </cell>
        </row>
        <row r="1117">
          <cell r="A1117">
            <v>2170201</v>
          </cell>
          <cell r="B1117" t="str">
            <v>货币发行</v>
          </cell>
        </row>
        <row r="1118">
          <cell r="A1118">
            <v>2170202</v>
          </cell>
          <cell r="B1118" t="str">
            <v>金融服务</v>
          </cell>
        </row>
        <row r="1119">
          <cell r="A1119">
            <v>2170203</v>
          </cell>
          <cell r="B1119" t="str">
            <v>反假币</v>
          </cell>
        </row>
        <row r="1120">
          <cell r="A1120">
            <v>2170204</v>
          </cell>
          <cell r="B1120" t="str">
            <v>重点金融机构监管</v>
          </cell>
        </row>
        <row r="1121">
          <cell r="A1121">
            <v>2170205</v>
          </cell>
          <cell r="B1121" t="str">
            <v>金融稽查与案件处理</v>
          </cell>
        </row>
        <row r="1122">
          <cell r="A1122">
            <v>2170206</v>
          </cell>
          <cell r="B1122" t="str">
            <v>金融行业电子化建设</v>
          </cell>
        </row>
        <row r="1123">
          <cell r="A1123">
            <v>2170207</v>
          </cell>
          <cell r="B1123" t="str">
            <v>从业人员资格考试</v>
          </cell>
        </row>
        <row r="1124">
          <cell r="A1124">
            <v>2170208</v>
          </cell>
          <cell r="B1124" t="str">
            <v>反洗钱</v>
          </cell>
        </row>
        <row r="1125">
          <cell r="A1125">
            <v>2170299</v>
          </cell>
          <cell r="B1125" t="str">
            <v>金融部门其他监管支出</v>
          </cell>
        </row>
        <row r="1126">
          <cell r="A1126">
            <v>2170301</v>
          </cell>
          <cell r="B1126" t="str">
            <v>政策性银行亏损补贴</v>
          </cell>
        </row>
        <row r="1127">
          <cell r="A1127">
            <v>2170302</v>
          </cell>
          <cell r="B1127" t="str">
            <v>商业银行贷款贴息</v>
          </cell>
        </row>
        <row r="1128">
          <cell r="A1128">
            <v>2170303</v>
          </cell>
          <cell r="B1128" t="str">
            <v>补充资本金</v>
          </cell>
        </row>
        <row r="1129">
          <cell r="A1129">
            <v>2170304</v>
          </cell>
          <cell r="B1129" t="str">
            <v>风险基金补助</v>
          </cell>
        </row>
        <row r="1130">
          <cell r="A1130">
            <v>2170399</v>
          </cell>
          <cell r="B1130" t="str">
            <v>其他金融发展支出</v>
          </cell>
        </row>
        <row r="1131">
          <cell r="A1131">
            <v>2170401</v>
          </cell>
          <cell r="B1131" t="str">
            <v>中央银行亏损补贴</v>
          </cell>
        </row>
        <row r="1132">
          <cell r="A1132">
            <v>2170499</v>
          </cell>
          <cell r="B1132" t="str">
            <v>其他金融调控支出</v>
          </cell>
        </row>
        <row r="1133">
          <cell r="A1133">
            <v>2179901</v>
          </cell>
          <cell r="B1133" t="str">
            <v>其他金融支出</v>
          </cell>
        </row>
        <row r="1134">
          <cell r="A1134">
            <v>21901</v>
          </cell>
          <cell r="B1134" t="str">
            <v>一般公共服务（援助其他地区支出）</v>
          </cell>
        </row>
        <row r="1135">
          <cell r="A1135">
            <v>21902</v>
          </cell>
          <cell r="B1135" t="str">
            <v>教育（援助其他地区支出）</v>
          </cell>
        </row>
        <row r="1136">
          <cell r="A1136">
            <v>21903</v>
          </cell>
          <cell r="B1136" t="str">
            <v>文化体育与传媒（援助其他地区支出）</v>
          </cell>
        </row>
        <row r="1137">
          <cell r="A1137">
            <v>21904</v>
          </cell>
          <cell r="B1137" t="str">
            <v>医疗卫生（援助其他地区支出）</v>
          </cell>
        </row>
        <row r="1138">
          <cell r="A1138">
            <v>21905</v>
          </cell>
          <cell r="B1138" t="str">
            <v>节能环保（援助其他地区支出）</v>
          </cell>
        </row>
        <row r="1139">
          <cell r="A1139">
            <v>21906</v>
          </cell>
          <cell r="B1139" t="str">
            <v>农业（援助其他地区支出）</v>
          </cell>
        </row>
        <row r="1140">
          <cell r="A1140">
            <v>21907</v>
          </cell>
          <cell r="B1140" t="str">
            <v>交通运输（援助其他地区支出）</v>
          </cell>
        </row>
        <row r="1141">
          <cell r="A1141">
            <v>21908</v>
          </cell>
          <cell r="B1141" t="str">
            <v>住房保障（援助其他地区支出）</v>
          </cell>
        </row>
        <row r="1142">
          <cell r="A1142">
            <v>21999</v>
          </cell>
          <cell r="B1142" t="str">
            <v>其他支出（援助其他地区支出）</v>
          </cell>
        </row>
        <row r="1143">
          <cell r="A1143">
            <v>2200101</v>
          </cell>
          <cell r="B1143" t="str">
            <v>行政运行（国土资源事务）</v>
          </cell>
        </row>
        <row r="1144">
          <cell r="A1144">
            <v>2200102</v>
          </cell>
          <cell r="B1144" t="str">
            <v>一般行政管理事务（国土资源事务）</v>
          </cell>
        </row>
        <row r="1145">
          <cell r="A1145">
            <v>2200103</v>
          </cell>
          <cell r="B1145" t="str">
            <v>机关服务（国土资源事务）</v>
          </cell>
        </row>
        <row r="1146">
          <cell r="A1146">
            <v>2200104</v>
          </cell>
          <cell r="B1146" t="str">
            <v>国土资源规划及管理</v>
          </cell>
        </row>
        <row r="1147">
          <cell r="A1147">
            <v>2200105</v>
          </cell>
          <cell r="B1147" t="str">
            <v>土地资源调查</v>
          </cell>
        </row>
        <row r="1148">
          <cell r="A1148">
            <v>2200106</v>
          </cell>
          <cell r="B1148" t="str">
            <v>土地资源利用与保护</v>
          </cell>
        </row>
        <row r="1149">
          <cell r="A1149">
            <v>2200107</v>
          </cell>
          <cell r="B1149" t="str">
            <v>国土资源社会公益服务</v>
          </cell>
        </row>
        <row r="1150">
          <cell r="A1150">
            <v>2200108</v>
          </cell>
          <cell r="B1150" t="str">
            <v>国土资源行业业务管理</v>
          </cell>
        </row>
        <row r="1151">
          <cell r="A1151">
            <v>2200109</v>
          </cell>
          <cell r="B1151" t="str">
            <v>国土资源调查</v>
          </cell>
        </row>
        <row r="1152">
          <cell r="A1152">
            <v>2200110</v>
          </cell>
          <cell r="B1152" t="str">
            <v>国土整治</v>
          </cell>
        </row>
        <row r="1153">
          <cell r="A1153">
            <v>2200111</v>
          </cell>
          <cell r="B1153" t="str">
            <v>地质灾害防治</v>
          </cell>
        </row>
        <row r="1154">
          <cell r="A1154">
            <v>2200112</v>
          </cell>
          <cell r="B1154" t="str">
            <v>土地资源储备支出</v>
          </cell>
        </row>
        <row r="1155">
          <cell r="A1155">
            <v>2200113</v>
          </cell>
          <cell r="B1155" t="str">
            <v>地质及矿产资源调查</v>
          </cell>
        </row>
        <row r="1156">
          <cell r="A1156">
            <v>2200114</v>
          </cell>
          <cell r="B1156" t="str">
            <v>地质矿产资源利用与保护</v>
          </cell>
        </row>
        <row r="1157">
          <cell r="A1157">
            <v>2200115</v>
          </cell>
          <cell r="B1157" t="str">
            <v>地质转产项目财政贴息</v>
          </cell>
        </row>
        <row r="1158">
          <cell r="A1158">
            <v>2200116</v>
          </cell>
          <cell r="B1158" t="str">
            <v>国外风险勘查</v>
          </cell>
        </row>
        <row r="1159">
          <cell r="A1159">
            <v>2200119</v>
          </cell>
          <cell r="B1159" t="str">
            <v>地质勘查基金（周转金）支出</v>
          </cell>
        </row>
        <row r="1160">
          <cell r="A1160">
            <v>2200120</v>
          </cell>
          <cell r="B1160" t="str">
            <v>矿产资源专项收入安排的支出</v>
          </cell>
        </row>
        <row r="1161">
          <cell r="A1161">
            <v>2200150</v>
          </cell>
          <cell r="B1161" t="str">
            <v>事业运行（国土资源事务）</v>
          </cell>
        </row>
        <row r="1162">
          <cell r="A1162">
            <v>2200199</v>
          </cell>
          <cell r="B1162" t="str">
            <v>其他国土资源事务支出</v>
          </cell>
        </row>
        <row r="1163">
          <cell r="A1163">
            <v>2200201</v>
          </cell>
          <cell r="B1163" t="str">
            <v>行政运行（海洋管理事务）</v>
          </cell>
        </row>
        <row r="1164">
          <cell r="A1164">
            <v>2200202</v>
          </cell>
          <cell r="B1164" t="str">
            <v>一般行政管理事务（海洋管理事务）</v>
          </cell>
        </row>
        <row r="1165">
          <cell r="A1165">
            <v>2200203</v>
          </cell>
          <cell r="B1165" t="str">
            <v>机关服务（海洋管理事务）</v>
          </cell>
        </row>
        <row r="1166">
          <cell r="A1166">
            <v>2200204</v>
          </cell>
          <cell r="B1166" t="str">
            <v>海域使用管理</v>
          </cell>
        </row>
        <row r="1167">
          <cell r="A1167">
            <v>2200205</v>
          </cell>
          <cell r="B1167" t="str">
            <v>海洋环境保护与监测</v>
          </cell>
        </row>
        <row r="1168">
          <cell r="A1168">
            <v>2200206</v>
          </cell>
          <cell r="B1168" t="str">
            <v>海洋调查评价</v>
          </cell>
        </row>
        <row r="1169">
          <cell r="A1169">
            <v>2200207</v>
          </cell>
          <cell r="B1169" t="str">
            <v>海洋权益维护</v>
          </cell>
        </row>
        <row r="1170">
          <cell r="A1170">
            <v>2200208</v>
          </cell>
          <cell r="B1170" t="str">
            <v>海洋执法监察</v>
          </cell>
        </row>
        <row r="1171">
          <cell r="A1171">
            <v>2200209</v>
          </cell>
          <cell r="B1171" t="str">
            <v>海洋防灾减灾</v>
          </cell>
        </row>
        <row r="1172">
          <cell r="A1172">
            <v>2200210</v>
          </cell>
          <cell r="B1172" t="str">
            <v>海洋卫星</v>
          </cell>
        </row>
        <row r="1173">
          <cell r="A1173">
            <v>2200211</v>
          </cell>
          <cell r="B1173" t="str">
            <v>极地考察</v>
          </cell>
        </row>
        <row r="1174">
          <cell r="A1174">
            <v>2200212</v>
          </cell>
          <cell r="B1174" t="str">
            <v>海洋矿产资源勘探研究</v>
          </cell>
        </row>
        <row r="1175">
          <cell r="A1175">
            <v>2200213</v>
          </cell>
          <cell r="B1175" t="str">
            <v>海港航标维护</v>
          </cell>
        </row>
        <row r="1176">
          <cell r="A1176">
            <v>2200214</v>
          </cell>
          <cell r="B1176" t="str">
            <v>海域使用金支出</v>
          </cell>
        </row>
        <row r="1177">
          <cell r="A1177">
            <v>2200215</v>
          </cell>
          <cell r="B1177" t="str">
            <v>海水淡化</v>
          </cell>
        </row>
        <row r="1178">
          <cell r="A1178">
            <v>2200216</v>
          </cell>
          <cell r="B1178" t="str">
            <v>海洋工程排污费支出</v>
          </cell>
        </row>
        <row r="1179">
          <cell r="A1179">
            <v>2200217</v>
          </cell>
          <cell r="B1179" t="str">
            <v>无居民海岛使用金支出</v>
          </cell>
        </row>
        <row r="1180">
          <cell r="A1180">
            <v>2200250</v>
          </cell>
          <cell r="B1180" t="str">
            <v>事业运行（海洋管理事务）</v>
          </cell>
        </row>
        <row r="1181">
          <cell r="A1181">
            <v>2200299</v>
          </cell>
          <cell r="B1181" t="str">
            <v>其他海洋管理事务支出</v>
          </cell>
        </row>
        <row r="1182">
          <cell r="A1182">
            <v>2200301</v>
          </cell>
          <cell r="B1182" t="str">
            <v>行政运行（测绘事务）</v>
          </cell>
        </row>
        <row r="1183">
          <cell r="A1183">
            <v>2200302</v>
          </cell>
          <cell r="B1183" t="str">
            <v>一般行政管理事务（测绘事务）</v>
          </cell>
        </row>
        <row r="1184">
          <cell r="A1184">
            <v>2200303</v>
          </cell>
          <cell r="B1184" t="str">
            <v>机关服务（测绘事务）</v>
          </cell>
        </row>
        <row r="1185">
          <cell r="A1185">
            <v>2200304</v>
          </cell>
          <cell r="B1185" t="str">
            <v>基础测绘</v>
          </cell>
        </row>
        <row r="1186">
          <cell r="A1186">
            <v>2200305</v>
          </cell>
          <cell r="B1186" t="str">
            <v>航空摄影</v>
          </cell>
        </row>
        <row r="1187">
          <cell r="A1187">
            <v>2200306</v>
          </cell>
          <cell r="B1187" t="str">
            <v>测绘工程建设</v>
          </cell>
        </row>
        <row r="1188">
          <cell r="A1188">
            <v>2200350</v>
          </cell>
          <cell r="B1188" t="str">
            <v>事业运行（测绘事务）</v>
          </cell>
        </row>
        <row r="1189">
          <cell r="A1189">
            <v>2200399</v>
          </cell>
          <cell r="B1189" t="str">
            <v>其他测绘事务支出</v>
          </cell>
        </row>
        <row r="1190">
          <cell r="A1190">
            <v>2200401</v>
          </cell>
          <cell r="B1190" t="str">
            <v>行政运行（地震事务）</v>
          </cell>
        </row>
        <row r="1191">
          <cell r="A1191">
            <v>2200402</v>
          </cell>
          <cell r="B1191" t="str">
            <v>一般行政管理事务（地震事务）</v>
          </cell>
        </row>
        <row r="1192">
          <cell r="A1192">
            <v>2200403</v>
          </cell>
          <cell r="B1192" t="str">
            <v>机关服务（地震事务）</v>
          </cell>
        </row>
        <row r="1193">
          <cell r="A1193">
            <v>2200404</v>
          </cell>
          <cell r="B1193" t="str">
            <v>地震监测</v>
          </cell>
        </row>
        <row r="1194">
          <cell r="A1194">
            <v>2200405</v>
          </cell>
          <cell r="B1194" t="str">
            <v>地震预测预报</v>
          </cell>
        </row>
        <row r="1195">
          <cell r="A1195">
            <v>2200406</v>
          </cell>
          <cell r="B1195" t="str">
            <v>地震灾害预防</v>
          </cell>
        </row>
        <row r="1196">
          <cell r="A1196">
            <v>2200407</v>
          </cell>
          <cell r="B1196" t="str">
            <v>地震应急救援</v>
          </cell>
        </row>
        <row r="1197">
          <cell r="A1197">
            <v>2200408</v>
          </cell>
          <cell r="B1197" t="str">
            <v>地震环境探察</v>
          </cell>
        </row>
        <row r="1198">
          <cell r="A1198">
            <v>2200409</v>
          </cell>
          <cell r="B1198" t="str">
            <v>防震减灾信息管理</v>
          </cell>
        </row>
        <row r="1199">
          <cell r="A1199">
            <v>2200410</v>
          </cell>
          <cell r="B1199" t="str">
            <v>防震减灾基础管理</v>
          </cell>
        </row>
        <row r="1200">
          <cell r="A1200">
            <v>2200450</v>
          </cell>
          <cell r="B1200" t="str">
            <v>地震事业机构</v>
          </cell>
        </row>
        <row r="1201">
          <cell r="A1201">
            <v>2200499</v>
          </cell>
          <cell r="B1201" t="str">
            <v>其他地震事务支出</v>
          </cell>
        </row>
        <row r="1202">
          <cell r="A1202">
            <v>2200501</v>
          </cell>
          <cell r="B1202" t="str">
            <v>行政运行（气象事务）</v>
          </cell>
        </row>
        <row r="1203">
          <cell r="A1203">
            <v>2200502</v>
          </cell>
          <cell r="B1203" t="str">
            <v>一般行政管理事务（气象事务）</v>
          </cell>
        </row>
        <row r="1204">
          <cell r="A1204">
            <v>2200503</v>
          </cell>
          <cell r="B1204" t="str">
            <v>机关服务（气象事务）</v>
          </cell>
        </row>
        <row r="1205">
          <cell r="A1205">
            <v>2200504</v>
          </cell>
          <cell r="B1205" t="str">
            <v>气象事业机构</v>
          </cell>
        </row>
        <row r="1206">
          <cell r="A1206">
            <v>2200505</v>
          </cell>
          <cell r="B1206" t="str">
            <v>气象技术研究应用</v>
          </cell>
        </row>
        <row r="1207">
          <cell r="A1207">
            <v>2200506</v>
          </cell>
          <cell r="B1207" t="str">
            <v>气象探测</v>
          </cell>
        </row>
        <row r="1208">
          <cell r="A1208">
            <v>2200507</v>
          </cell>
          <cell r="B1208" t="str">
            <v>气象信息传输及管理</v>
          </cell>
        </row>
        <row r="1209">
          <cell r="A1209">
            <v>2200508</v>
          </cell>
          <cell r="B1209" t="str">
            <v>气象预报预测</v>
          </cell>
        </row>
        <row r="1210">
          <cell r="A1210">
            <v>2200509</v>
          </cell>
          <cell r="B1210" t="str">
            <v>气象服务</v>
          </cell>
        </row>
        <row r="1211">
          <cell r="A1211">
            <v>2200510</v>
          </cell>
          <cell r="B1211" t="str">
            <v>气象装备保障维护</v>
          </cell>
        </row>
        <row r="1212">
          <cell r="A1212">
            <v>2200511</v>
          </cell>
          <cell r="B1212" t="str">
            <v>气象基础设施建设与维修</v>
          </cell>
        </row>
        <row r="1213">
          <cell r="A1213">
            <v>2200512</v>
          </cell>
          <cell r="B1213" t="str">
            <v>气象卫星</v>
          </cell>
        </row>
        <row r="1214">
          <cell r="A1214">
            <v>2200513</v>
          </cell>
          <cell r="B1214" t="str">
            <v>气象法规与标准</v>
          </cell>
        </row>
        <row r="1215">
          <cell r="A1215">
            <v>2200514</v>
          </cell>
          <cell r="B1215" t="str">
            <v>气象资金审计稽查</v>
          </cell>
        </row>
        <row r="1216">
          <cell r="A1216">
            <v>2200599</v>
          </cell>
          <cell r="B1216" t="str">
            <v>其他气象事务支出</v>
          </cell>
        </row>
        <row r="1217">
          <cell r="A1217">
            <v>22099</v>
          </cell>
          <cell r="B1217" t="str">
            <v>其他国土海洋气象等支出</v>
          </cell>
        </row>
        <row r="1218">
          <cell r="A1218">
            <v>2210101</v>
          </cell>
          <cell r="B1218" t="str">
            <v>廉租住房</v>
          </cell>
        </row>
        <row r="1219">
          <cell r="A1219">
            <v>2210102</v>
          </cell>
          <cell r="B1219" t="str">
            <v>沉陷区治理</v>
          </cell>
        </row>
        <row r="1220">
          <cell r="A1220">
            <v>2210103</v>
          </cell>
          <cell r="B1220" t="str">
            <v>棚户区改造</v>
          </cell>
        </row>
        <row r="1221">
          <cell r="A1221">
            <v>2210104</v>
          </cell>
          <cell r="B1221" t="str">
            <v>少数民族地区游牧民定居工程</v>
          </cell>
        </row>
        <row r="1222">
          <cell r="A1222">
            <v>2210105</v>
          </cell>
          <cell r="B1222" t="str">
            <v>农村危房改造</v>
          </cell>
        </row>
        <row r="1223">
          <cell r="A1223">
            <v>2210106</v>
          </cell>
          <cell r="B1223" t="str">
            <v>公共租赁住房</v>
          </cell>
        </row>
        <row r="1224">
          <cell r="A1224">
            <v>2210107</v>
          </cell>
          <cell r="B1224" t="str">
            <v>保障性住房租金补贴</v>
          </cell>
        </row>
        <row r="1225">
          <cell r="A1225">
            <v>2210199</v>
          </cell>
          <cell r="B1225" t="str">
            <v>其他保障性安居工程支出</v>
          </cell>
        </row>
        <row r="1226">
          <cell r="A1226">
            <v>2210201</v>
          </cell>
          <cell r="B1226" t="str">
            <v>住房公积金</v>
          </cell>
        </row>
        <row r="1227">
          <cell r="A1227">
            <v>2210202</v>
          </cell>
          <cell r="B1227" t="str">
            <v>提租补贴</v>
          </cell>
        </row>
        <row r="1228">
          <cell r="A1228">
            <v>2210203</v>
          </cell>
          <cell r="B1228" t="str">
            <v>购房补贴</v>
          </cell>
        </row>
        <row r="1229">
          <cell r="A1229">
            <v>2210301</v>
          </cell>
          <cell r="B1229" t="str">
            <v>公有住房建设和维修改造支出</v>
          </cell>
        </row>
        <row r="1230">
          <cell r="A1230">
            <v>2210399</v>
          </cell>
          <cell r="B1230" t="str">
            <v>其他城乡社区住宅支出</v>
          </cell>
        </row>
        <row r="1231">
          <cell r="A1231">
            <v>2220101</v>
          </cell>
          <cell r="B1231" t="str">
            <v>行政运行（粮油事务）</v>
          </cell>
        </row>
        <row r="1232">
          <cell r="A1232">
            <v>2220102</v>
          </cell>
          <cell r="B1232" t="str">
            <v>一般行政管理事务（粮油事务）</v>
          </cell>
        </row>
        <row r="1233">
          <cell r="A1233">
            <v>2220103</v>
          </cell>
          <cell r="B1233" t="str">
            <v>机关服务（粮油事务）</v>
          </cell>
        </row>
        <row r="1234">
          <cell r="A1234">
            <v>2220104</v>
          </cell>
          <cell r="B1234" t="str">
            <v>粮食财务与审计支出</v>
          </cell>
        </row>
        <row r="1235">
          <cell r="A1235">
            <v>2220105</v>
          </cell>
          <cell r="B1235" t="str">
            <v>粮食信息统计</v>
          </cell>
        </row>
        <row r="1236">
          <cell r="A1236">
            <v>2220106</v>
          </cell>
          <cell r="B1236" t="str">
            <v>粮食专项业务活动</v>
          </cell>
        </row>
        <row r="1237">
          <cell r="A1237">
            <v>2220107</v>
          </cell>
          <cell r="B1237" t="str">
            <v>国家粮油差价补贴</v>
          </cell>
        </row>
        <row r="1238">
          <cell r="A1238">
            <v>2220112</v>
          </cell>
          <cell r="B1238" t="str">
            <v>粮食财务挂账利息补贴</v>
          </cell>
        </row>
        <row r="1239">
          <cell r="A1239">
            <v>2220113</v>
          </cell>
          <cell r="B1239" t="str">
            <v>粮食财务挂账消化款</v>
          </cell>
        </row>
        <row r="1240">
          <cell r="A1240">
            <v>2220114</v>
          </cell>
          <cell r="B1240" t="str">
            <v>处理陈化粮补贴</v>
          </cell>
        </row>
        <row r="1241">
          <cell r="A1241">
            <v>2220115</v>
          </cell>
          <cell r="B1241" t="str">
            <v>粮食风险基金</v>
          </cell>
        </row>
        <row r="1242">
          <cell r="A1242">
            <v>2220118</v>
          </cell>
          <cell r="B1242" t="str">
            <v>粮油市场调控专项资金</v>
          </cell>
        </row>
        <row r="1243">
          <cell r="A1243">
            <v>2220150</v>
          </cell>
          <cell r="B1243" t="str">
            <v>事业运行（粮油事务）</v>
          </cell>
        </row>
        <row r="1244">
          <cell r="A1244">
            <v>2220199</v>
          </cell>
          <cell r="B1244" t="str">
            <v>其他粮油事务支出</v>
          </cell>
        </row>
        <row r="1245">
          <cell r="A1245">
            <v>2220201</v>
          </cell>
          <cell r="B1245" t="str">
            <v>行政运行（物资事务）</v>
          </cell>
        </row>
        <row r="1246">
          <cell r="A1246">
            <v>2220202</v>
          </cell>
          <cell r="B1246" t="str">
            <v>一般行政管理事务（物资事务）</v>
          </cell>
        </row>
        <row r="1247">
          <cell r="A1247">
            <v>2220203</v>
          </cell>
          <cell r="B1247" t="str">
            <v>机关服务（物资事务）</v>
          </cell>
        </row>
        <row r="1248">
          <cell r="A1248">
            <v>2220204</v>
          </cell>
          <cell r="B1248" t="str">
            <v>铁路专用线</v>
          </cell>
        </row>
        <row r="1249">
          <cell r="A1249">
            <v>2220205</v>
          </cell>
          <cell r="B1249" t="str">
            <v>护库武警和民兵支出</v>
          </cell>
        </row>
        <row r="1250">
          <cell r="A1250">
            <v>2220206</v>
          </cell>
          <cell r="B1250" t="str">
            <v>物资保管与保养</v>
          </cell>
        </row>
        <row r="1251">
          <cell r="A1251">
            <v>2220207</v>
          </cell>
          <cell r="B1251" t="str">
            <v>专项贷款利息</v>
          </cell>
        </row>
        <row r="1252">
          <cell r="A1252">
            <v>2220209</v>
          </cell>
          <cell r="B1252" t="str">
            <v>物资转移</v>
          </cell>
        </row>
        <row r="1253">
          <cell r="A1253">
            <v>2220210</v>
          </cell>
          <cell r="B1253" t="str">
            <v>物资轮换</v>
          </cell>
        </row>
        <row r="1254">
          <cell r="A1254">
            <v>2220211</v>
          </cell>
          <cell r="B1254" t="str">
            <v>仓库建设</v>
          </cell>
        </row>
        <row r="1255">
          <cell r="A1255">
            <v>2220212</v>
          </cell>
          <cell r="B1255" t="str">
            <v>仓库安防</v>
          </cell>
        </row>
        <row r="1256">
          <cell r="A1256">
            <v>2220250</v>
          </cell>
          <cell r="B1256" t="str">
            <v>事业运行（物资事务）</v>
          </cell>
        </row>
        <row r="1257">
          <cell r="A1257">
            <v>2220299</v>
          </cell>
          <cell r="B1257" t="str">
            <v>其他物资事务支出</v>
          </cell>
        </row>
        <row r="1258">
          <cell r="A1258">
            <v>2220301</v>
          </cell>
          <cell r="B1258" t="str">
            <v>石油储备支出</v>
          </cell>
        </row>
        <row r="1259">
          <cell r="A1259">
            <v>2220302</v>
          </cell>
          <cell r="B1259" t="str">
            <v>国家留成油串换石油储备支出</v>
          </cell>
        </row>
        <row r="1260">
          <cell r="A1260">
            <v>2220303</v>
          </cell>
          <cell r="B1260" t="str">
            <v>天然铀能源储备</v>
          </cell>
        </row>
        <row r="1261">
          <cell r="A1261">
            <v>2220304</v>
          </cell>
          <cell r="B1261" t="str">
            <v>煤炭储备</v>
          </cell>
        </row>
        <row r="1262">
          <cell r="A1262">
            <v>2220399</v>
          </cell>
          <cell r="B1262" t="str">
            <v>其他能源储备</v>
          </cell>
        </row>
        <row r="1263">
          <cell r="A1263">
            <v>2220401</v>
          </cell>
          <cell r="B1263" t="str">
            <v>储备粮油补贴</v>
          </cell>
        </row>
        <row r="1264">
          <cell r="A1264">
            <v>2220402</v>
          </cell>
          <cell r="B1264" t="str">
            <v>储备粮油差价补贴</v>
          </cell>
        </row>
        <row r="1265">
          <cell r="A1265">
            <v>2220403</v>
          </cell>
          <cell r="B1265" t="str">
            <v>储备粮（油）库建设</v>
          </cell>
        </row>
        <row r="1266">
          <cell r="A1266">
            <v>2220404</v>
          </cell>
          <cell r="B1266" t="str">
            <v>最低收购价政策支出</v>
          </cell>
        </row>
        <row r="1267">
          <cell r="A1267">
            <v>2220499</v>
          </cell>
          <cell r="B1267" t="str">
            <v>其他粮油储备支出</v>
          </cell>
        </row>
        <row r="1268">
          <cell r="A1268">
            <v>2220501</v>
          </cell>
          <cell r="B1268" t="str">
            <v>棉花储备</v>
          </cell>
        </row>
        <row r="1269">
          <cell r="A1269">
            <v>2220502</v>
          </cell>
          <cell r="B1269" t="str">
            <v>食糖储备</v>
          </cell>
        </row>
        <row r="1270">
          <cell r="A1270">
            <v>2220503</v>
          </cell>
          <cell r="B1270" t="str">
            <v>肉类储备</v>
          </cell>
        </row>
        <row r="1271">
          <cell r="A1271">
            <v>2220504</v>
          </cell>
          <cell r="B1271" t="str">
            <v>化肥储备</v>
          </cell>
        </row>
        <row r="1272">
          <cell r="A1272">
            <v>2220505</v>
          </cell>
          <cell r="B1272" t="str">
            <v>农药储备</v>
          </cell>
        </row>
        <row r="1273">
          <cell r="A1273">
            <v>2220506</v>
          </cell>
          <cell r="B1273" t="str">
            <v>边销茶储备</v>
          </cell>
        </row>
        <row r="1274">
          <cell r="A1274">
            <v>2220507</v>
          </cell>
          <cell r="B1274" t="str">
            <v>羊毛储备</v>
          </cell>
        </row>
        <row r="1275">
          <cell r="A1275">
            <v>2220508</v>
          </cell>
          <cell r="B1275" t="str">
            <v>医药储备</v>
          </cell>
        </row>
        <row r="1276">
          <cell r="A1276">
            <v>2220509</v>
          </cell>
          <cell r="B1276" t="str">
            <v>食盐储备</v>
          </cell>
        </row>
        <row r="1277">
          <cell r="A1277">
            <v>2220510</v>
          </cell>
          <cell r="B1277" t="str">
            <v>战略物资储备</v>
          </cell>
        </row>
        <row r="1278">
          <cell r="A1278">
            <v>2220599</v>
          </cell>
          <cell r="B1278" t="str">
            <v>其他重要商品储备支出</v>
          </cell>
        </row>
        <row r="1279">
          <cell r="A1279">
            <v>227</v>
          </cell>
          <cell r="B1279" t="str">
            <v>预备费</v>
          </cell>
        </row>
        <row r="1280">
          <cell r="A1280">
            <v>22801</v>
          </cell>
          <cell r="B1280" t="str">
            <v>国内债务还本</v>
          </cell>
        </row>
        <row r="1281">
          <cell r="A1281">
            <v>22804</v>
          </cell>
          <cell r="B1281" t="str">
            <v>向外国政府借款还本</v>
          </cell>
        </row>
        <row r="1282">
          <cell r="A1282">
            <v>22805</v>
          </cell>
          <cell r="B1282" t="str">
            <v>向国际组织借款还本</v>
          </cell>
        </row>
        <row r="1283">
          <cell r="A1283">
            <v>22806</v>
          </cell>
          <cell r="B1283" t="str">
            <v>中央其他国外借款还本</v>
          </cell>
        </row>
        <row r="1284">
          <cell r="A1284">
            <v>2280701</v>
          </cell>
          <cell r="B1284" t="str">
            <v>地方向外国政府借款还本</v>
          </cell>
        </row>
        <row r="1285">
          <cell r="A1285">
            <v>2280702</v>
          </cell>
          <cell r="B1285" t="str">
            <v>地方向国际金融组织借款还本</v>
          </cell>
        </row>
        <row r="1286">
          <cell r="A1286">
            <v>22808</v>
          </cell>
          <cell r="B1286" t="str">
            <v>国内债务付息</v>
          </cell>
        </row>
        <row r="1287">
          <cell r="A1287">
            <v>2280901</v>
          </cell>
          <cell r="B1287" t="str">
            <v>中央向外国政府借款付息</v>
          </cell>
        </row>
        <row r="1288">
          <cell r="A1288">
            <v>2280902</v>
          </cell>
          <cell r="B1288" t="str">
            <v>中央向国际金融组织借款付息</v>
          </cell>
        </row>
        <row r="1289">
          <cell r="A1289">
            <v>2280903</v>
          </cell>
          <cell r="B1289" t="str">
            <v>地方向外国政府借款付息</v>
          </cell>
        </row>
        <row r="1290">
          <cell r="A1290">
            <v>2280904</v>
          </cell>
          <cell r="B1290" t="str">
            <v>地方向国际金融组织借款付息</v>
          </cell>
        </row>
        <row r="1291">
          <cell r="A1291">
            <v>2280905</v>
          </cell>
          <cell r="B1291" t="str">
            <v>中央境外发行主权债券付息</v>
          </cell>
        </row>
        <row r="1292">
          <cell r="A1292">
            <v>2280906</v>
          </cell>
          <cell r="B1292" t="str">
            <v>中央其他国外借款付息</v>
          </cell>
        </row>
        <row r="1293">
          <cell r="A1293">
            <v>2281001</v>
          </cell>
          <cell r="B1293" t="str">
            <v>国内债务发行费用</v>
          </cell>
        </row>
        <row r="1294">
          <cell r="A1294">
            <v>2281002</v>
          </cell>
          <cell r="B1294" t="str">
            <v>国外债务发行费用</v>
          </cell>
        </row>
        <row r="1295">
          <cell r="A1295">
            <v>22811</v>
          </cell>
          <cell r="B1295" t="str">
            <v>补充还贷准备金</v>
          </cell>
        </row>
        <row r="1296">
          <cell r="A1296">
            <v>22812</v>
          </cell>
          <cell r="B1296" t="str">
            <v>地方政府债券还本</v>
          </cell>
        </row>
        <row r="1297">
          <cell r="A1297">
            <v>22813</v>
          </cell>
          <cell r="B1297" t="str">
            <v>地方政府债券付息</v>
          </cell>
        </row>
        <row r="1298">
          <cell r="A1298">
            <v>22814</v>
          </cell>
          <cell r="B1298" t="str">
            <v>中央境外发行主权债券还本</v>
          </cell>
        </row>
        <row r="1299">
          <cell r="A1299">
            <v>22902</v>
          </cell>
          <cell r="B1299" t="str">
            <v>年初预留</v>
          </cell>
        </row>
        <row r="1300">
          <cell r="A1300">
            <v>2295101</v>
          </cell>
          <cell r="B1300" t="str">
            <v>国有经济结构调整支出（其他支出）</v>
          </cell>
        </row>
        <row r="1301">
          <cell r="A1301">
            <v>2295102</v>
          </cell>
          <cell r="B1301" t="str">
            <v>公益性设施投资补助支出（其他支出）</v>
          </cell>
        </row>
        <row r="1302">
          <cell r="A1302">
            <v>2295103</v>
          </cell>
          <cell r="B1302" t="str">
            <v>战略性产业发展支出（其他支出）</v>
          </cell>
        </row>
        <row r="1303">
          <cell r="A1303">
            <v>2295104</v>
          </cell>
          <cell r="B1303" t="str">
            <v>生态环境保护支出（其他支出）</v>
          </cell>
        </row>
        <row r="1304">
          <cell r="A1304">
            <v>2295105</v>
          </cell>
          <cell r="B1304" t="str">
            <v>支持科技进步支出（其他支出）</v>
          </cell>
        </row>
        <row r="1305">
          <cell r="A1305">
            <v>2295106</v>
          </cell>
          <cell r="B1305" t="str">
            <v>保障国家经济安全支出（其他支出）</v>
          </cell>
        </row>
        <row r="1306">
          <cell r="A1306">
            <v>2295107</v>
          </cell>
          <cell r="B1306" t="str">
            <v>对外投资合作支出（其他支出）</v>
          </cell>
        </row>
        <row r="1307">
          <cell r="A1307">
            <v>2295108</v>
          </cell>
          <cell r="B1307" t="str">
            <v>改革成本支出（其他支出）</v>
          </cell>
        </row>
        <row r="1308">
          <cell r="A1308">
            <v>2295199</v>
          </cell>
          <cell r="B1308" t="str">
            <v>其他国有资本经营预算支出（其他支出）</v>
          </cell>
        </row>
        <row r="1309">
          <cell r="A1309">
            <v>2299901</v>
          </cell>
          <cell r="B1309" t="str">
            <v>其他支出</v>
          </cell>
        </row>
        <row r="1310">
          <cell r="A1310">
            <v>2300101</v>
          </cell>
          <cell r="B1310" t="str">
            <v>增值税和消费税税收返还支出</v>
          </cell>
        </row>
        <row r="1311">
          <cell r="A1311">
            <v>2300102</v>
          </cell>
          <cell r="B1311" t="str">
            <v>所得税基数返还支出</v>
          </cell>
        </row>
        <row r="1312">
          <cell r="A1312">
            <v>2300103</v>
          </cell>
          <cell r="B1312" t="str">
            <v>成品油价格和税费改革税收返还支出</v>
          </cell>
        </row>
        <row r="1313">
          <cell r="A1313">
            <v>2300199</v>
          </cell>
          <cell r="B1313" t="str">
            <v>其他税收返还支出</v>
          </cell>
        </row>
        <row r="1314">
          <cell r="A1314">
            <v>2300201</v>
          </cell>
          <cell r="B1314" t="str">
            <v>体制补助支出</v>
          </cell>
        </row>
        <row r="1315">
          <cell r="A1315">
            <v>2300202</v>
          </cell>
          <cell r="B1315" t="str">
            <v>均衡性转移支付支出</v>
          </cell>
        </row>
        <row r="1316">
          <cell r="A1316">
            <v>2300203</v>
          </cell>
          <cell r="B1316" t="str">
            <v>革命老区及民族和边境地区转移支付支出</v>
          </cell>
        </row>
        <row r="1317">
          <cell r="A1317">
            <v>2300207</v>
          </cell>
          <cell r="B1317" t="str">
            <v>县级基本财力保障机制奖补资金支出</v>
          </cell>
        </row>
        <row r="1318">
          <cell r="A1318">
            <v>2300208</v>
          </cell>
          <cell r="B1318" t="str">
            <v>结算补助支出</v>
          </cell>
        </row>
        <row r="1319">
          <cell r="A1319">
            <v>2300209</v>
          </cell>
          <cell r="B1319" t="str">
            <v>体制上解支出</v>
          </cell>
        </row>
        <row r="1320">
          <cell r="A1320">
            <v>2300210</v>
          </cell>
          <cell r="B1320" t="str">
            <v>出口退税专项上解支出</v>
          </cell>
        </row>
        <row r="1321">
          <cell r="A1321">
            <v>2300211</v>
          </cell>
          <cell r="B1321" t="str">
            <v>化解债务补助支出</v>
          </cell>
        </row>
        <row r="1322">
          <cell r="A1322">
            <v>2300212</v>
          </cell>
          <cell r="B1322" t="str">
            <v>资源枯竭型城市转移支付补助支出</v>
          </cell>
        </row>
        <row r="1323">
          <cell r="A1323">
            <v>2300214</v>
          </cell>
          <cell r="B1323" t="str">
            <v>企业事业单位划转补助支出</v>
          </cell>
        </row>
        <row r="1324">
          <cell r="A1324">
            <v>2300215</v>
          </cell>
          <cell r="B1324" t="str">
            <v>成品油价格和税费改革转移支付补助支出</v>
          </cell>
        </row>
        <row r="1325">
          <cell r="A1325">
            <v>2300216</v>
          </cell>
          <cell r="B1325" t="str">
            <v>成品油价格和税费改革专项上解支出</v>
          </cell>
        </row>
        <row r="1326">
          <cell r="A1326">
            <v>2300220</v>
          </cell>
          <cell r="B1326" t="str">
            <v>基层公检法司转移支付支出</v>
          </cell>
        </row>
        <row r="1327">
          <cell r="A1327">
            <v>2300221</v>
          </cell>
          <cell r="B1327" t="str">
            <v>义务教育等转移支付支出</v>
          </cell>
        </row>
        <row r="1328">
          <cell r="A1328">
            <v>2300222</v>
          </cell>
          <cell r="B1328" t="str">
            <v>基本养老保险和低保等转移支付支出</v>
          </cell>
        </row>
        <row r="1329">
          <cell r="A1329">
            <v>2300223</v>
          </cell>
          <cell r="B1329" t="str">
            <v>新型农村合作医疗等转移支付支出</v>
          </cell>
        </row>
        <row r="1330">
          <cell r="A1330">
            <v>2300224</v>
          </cell>
          <cell r="B1330" t="str">
            <v>农村综合改革转移支付支出</v>
          </cell>
        </row>
        <row r="1331">
          <cell r="A1331">
            <v>2300225</v>
          </cell>
          <cell r="B1331" t="str">
            <v>产粮（油）大县奖励资金支出</v>
          </cell>
        </row>
        <row r="1332">
          <cell r="A1332">
            <v>2300226</v>
          </cell>
          <cell r="B1332" t="str">
            <v>重点生态功能区转移支付支出</v>
          </cell>
        </row>
        <row r="1333">
          <cell r="A1333">
            <v>2300227</v>
          </cell>
          <cell r="B1333" t="str">
            <v>固定数额补助支出</v>
          </cell>
        </row>
        <row r="1334">
          <cell r="A1334">
            <v>2300299</v>
          </cell>
          <cell r="B1334" t="str">
            <v>其他一般性转移支付支出</v>
          </cell>
        </row>
        <row r="1335">
          <cell r="A1335">
            <v>2300301</v>
          </cell>
          <cell r="B1335" t="str">
            <v>一般公共服务（专项转移支付）</v>
          </cell>
        </row>
        <row r="1336">
          <cell r="A1336">
            <v>2300302</v>
          </cell>
          <cell r="B1336" t="str">
            <v>外交（专项转移支付）</v>
          </cell>
        </row>
        <row r="1337">
          <cell r="A1337">
            <v>2300303</v>
          </cell>
          <cell r="B1337" t="str">
            <v>国防（专项转移支付）</v>
          </cell>
        </row>
        <row r="1338">
          <cell r="A1338">
            <v>2300304</v>
          </cell>
          <cell r="B1338" t="str">
            <v>公共安全（专项转移支付）</v>
          </cell>
        </row>
        <row r="1339">
          <cell r="A1339">
            <v>2300305</v>
          </cell>
          <cell r="B1339" t="str">
            <v>教育（专项转移支付）</v>
          </cell>
        </row>
        <row r="1340">
          <cell r="A1340">
            <v>2300306</v>
          </cell>
          <cell r="B1340" t="str">
            <v>科学技术（专项转移支付）</v>
          </cell>
        </row>
        <row r="1341">
          <cell r="A1341">
            <v>2300307</v>
          </cell>
          <cell r="B1341" t="str">
            <v>文化体育与传媒（专项转移支付）</v>
          </cell>
        </row>
        <row r="1342">
          <cell r="A1342">
            <v>2300308</v>
          </cell>
          <cell r="B1342" t="str">
            <v>社会保障和就业（专项转移支付）</v>
          </cell>
        </row>
        <row r="1343">
          <cell r="A1343">
            <v>2300310</v>
          </cell>
          <cell r="B1343" t="str">
            <v>医疗卫生（专项转移支付）</v>
          </cell>
        </row>
        <row r="1344">
          <cell r="A1344">
            <v>2300311</v>
          </cell>
          <cell r="B1344" t="str">
            <v>节能环保（专项转移支付）</v>
          </cell>
        </row>
        <row r="1345">
          <cell r="A1345">
            <v>2300312</v>
          </cell>
          <cell r="B1345" t="str">
            <v>城乡社区（专项转移支付）</v>
          </cell>
        </row>
        <row r="1346">
          <cell r="A1346">
            <v>2300313</v>
          </cell>
          <cell r="B1346" t="str">
            <v>农林水（专项转移支付）</v>
          </cell>
        </row>
        <row r="1347">
          <cell r="A1347">
            <v>2300314</v>
          </cell>
          <cell r="B1347" t="str">
            <v>交通运输（专项转移支付）</v>
          </cell>
        </row>
        <row r="1348">
          <cell r="A1348">
            <v>2300315</v>
          </cell>
          <cell r="B1348" t="str">
            <v>资源勘探电力信息等（专项转移支付）</v>
          </cell>
        </row>
        <row r="1349">
          <cell r="A1349">
            <v>2300316</v>
          </cell>
          <cell r="B1349" t="str">
            <v>商业服务业等（专项转移支付）</v>
          </cell>
        </row>
        <row r="1350">
          <cell r="A1350">
            <v>2300317</v>
          </cell>
          <cell r="B1350" t="str">
            <v>金融（专项转移支付）</v>
          </cell>
        </row>
        <row r="1351">
          <cell r="A1351">
            <v>2300320</v>
          </cell>
          <cell r="B1351" t="str">
            <v>国土海洋气象等（专项转移支付）</v>
          </cell>
        </row>
        <row r="1352">
          <cell r="A1352">
            <v>2300321</v>
          </cell>
          <cell r="B1352" t="str">
            <v>住房保障（专项转移支付）</v>
          </cell>
        </row>
        <row r="1353">
          <cell r="A1353">
            <v>2300322</v>
          </cell>
          <cell r="B1353" t="str">
            <v>粮油物资储备（专项转移支付）</v>
          </cell>
        </row>
        <row r="1354">
          <cell r="A1354">
            <v>2300351</v>
          </cell>
          <cell r="B1354" t="str">
            <v>专项上解支出</v>
          </cell>
        </row>
        <row r="1355">
          <cell r="A1355">
            <v>2300399</v>
          </cell>
          <cell r="B1355" t="str">
            <v>其他支出（专项转移支付）</v>
          </cell>
        </row>
        <row r="1356">
          <cell r="A1356">
            <v>2300801</v>
          </cell>
          <cell r="B1356" t="str">
            <v>公共财政预算调出资金</v>
          </cell>
        </row>
        <row r="1357">
          <cell r="A1357">
            <v>2300803</v>
          </cell>
          <cell r="B1357" t="str">
            <v>国有资本经营预算调出资金</v>
          </cell>
        </row>
        <row r="1358">
          <cell r="A1358">
            <v>2300899</v>
          </cell>
          <cell r="B1358" t="str">
            <v>其他调出资金</v>
          </cell>
        </row>
        <row r="1359">
          <cell r="A1359">
            <v>2300901</v>
          </cell>
          <cell r="B1359" t="str">
            <v>公共财政预算年终结余</v>
          </cell>
        </row>
        <row r="1360">
          <cell r="A1360">
            <v>2300903</v>
          </cell>
          <cell r="B1360" t="str">
            <v>社会保险基金预算年终结余</v>
          </cell>
        </row>
        <row r="1361">
          <cell r="A1361">
            <v>2300999</v>
          </cell>
          <cell r="B1361" t="str">
            <v>其他年终结余</v>
          </cell>
        </row>
        <row r="1362">
          <cell r="A1362">
            <v>2301101</v>
          </cell>
          <cell r="B1362" t="str">
            <v>转贷地方政府债券支出</v>
          </cell>
        </row>
        <row r="1363">
          <cell r="A1363">
            <v>23013</v>
          </cell>
          <cell r="B1363" t="str">
            <v>援助其他地区支出（转移性支出）</v>
          </cell>
        </row>
        <row r="1364">
          <cell r="A1364">
            <v>2061001</v>
          </cell>
          <cell r="B1364" t="str">
            <v>乏燃料运输</v>
          </cell>
        </row>
        <row r="1365">
          <cell r="A1365">
            <v>2061002</v>
          </cell>
          <cell r="B1365" t="str">
            <v>乏燃料离堆贮存</v>
          </cell>
        </row>
        <row r="1366">
          <cell r="A1366">
            <v>2061003</v>
          </cell>
          <cell r="B1366" t="str">
            <v>乏燃料后处理</v>
          </cell>
        </row>
        <row r="1367">
          <cell r="A1367">
            <v>2061004</v>
          </cell>
          <cell r="B1367" t="str">
            <v>高放废物的处理处置</v>
          </cell>
        </row>
        <row r="1368">
          <cell r="A1368">
            <v>2061005</v>
          </cell>
          <cell r="B1368" t="str">
            <v>乏燃料后处理厂的建设、运行、改造和退役</v>
          </cell>
        </row>
        <row r="1369">
          <cell r="A1369">
            <v>2061099</v>
          </cell>
          <cell r="B1369" t="str">
            <v>其他乏燃料处理处置基金支出</v>
          </cell>
        </row>
        <row r="1370">
          <cell r="A1370">
            <v>2070701</v>
          </cell>
          <cell r="B1370" t="str">
            <v>资助国产影片放映</v>
          </cell>
        </row>
        <row r="1371">
          <cell r="A1371">
            <v>2070702</v>
          </cell>
          <cell r="B1371" t="str">
            <v>资助城市影院</v>
          </cell>
        </row>
        <row r="1372">
          <cell r="A1372">
            <v>2070703</v>
          </cell>
          <cell r="B1372" t="str">
            <v>资助少数民族电影译制</v>
          </cell>
        </row>
        <row r="1373">
          <cell r="A1373">
            <v>2070799</v>
          </cell>
          <cell r="B1373" t="str">
            <v>其他国家电影事业发展专项资金支出</v>
          </cell>
        </row>
        <row r="1374">
          <cell r="A1374">
            <v>2082201</v>
          </cell>
          <cell r="B1374" t="str">
            <v>移民补助（大中型水库移民后期扶持基金支出）</v>
          </cell>
        </row>
        <row r="1375">
          <cell r="A1375">
            <v>2082202</v>
          </cell>
          <cell r="B1375" t="str">
            <v>基础设施建设和经济发展（大中型水库移民后期扶持基金支出）</v>
          </cell>
        </row>
        <row r="1376">
          <cell r="A1376">
            <v>2082299</v>
          </cell>
          <cell r="B1376" t="str">
            <v>其他大中型水库移民后期扶持基金支出</v>
          </cell>
        </row>
        <row r="1377">
          <cell r="A1377">
            <v>2082301</v>
          </cell>
          <cell r="B1377" t="str">
            <v>移民补助（小型水库移民扶助基金支出）</v>
          </cell>
        </row>
        <row r="1378">
          <cell r="A1378">
            <v>2082302</v>
          </cell>
          <cell r="B1378" t="str">
            <v>基础设施建设和经济发展（小型水库移民扶助基金支出）</v>
          </cell>
        </row>
        <row r="1379">
          <cell r="A1379">
            <v>2082399</v>
          </cell>
          <cell r="B1379" t="str">
            <v>其他小型水库移民扶助基金支出</v>
          </cell>
        </row>
        <row r="1380">
          <cell r="A1380">
            <v>2116001</v>
          </cell>
          <cell r="B1380" t="str">
            <v>风力发电补助</v>
          </cell>
        </row>
        <row r="1381">
          <cell r="A1381">
            <v>2116002</v>
          </cell>
          <cell r="B1381" t="str">
            <v>太阳能发电补助</v>
          </cell>
        </row>
        <row r="1382">
          <cell r="A1382">
            <v>2116003</v>
          </cell>
          <cell r="B1382" t="str">
            <v>生物质能发电补助</v>
          </cell>
        </row>
        <row r="1383">
          <cell r="A1383">
            <v>2116099</v>
          </cell>
          <cell r="B1383" t="str">
            <v>其他可再生能源电价附加收入安排的支出</v>
          </cell>
        </row>
        <row r="1384">
          <cell r="A1384">
            <v>2116101</v>
          </cell>
          <cell r="B1384" t="str">
            <v>回收处理费用补贴</v>
          </cell>
        </row>
        <row r="1385">
          <cell r="A1385">
            <v>2116102</v>
          </cell>
          <cell r="B1385" t="str">
            <v>信息系统建设（废弃电器电子产品处理基金支出）</v>
          </cell>
        </row>
        <row r="1386">
          <cell r="A1386">
            <v>2116103</v>
          </cell>
          <cell r="B1386" t="str">
            <v>基金征管经费</v>
          </cell>
        </row>
        <row r="1387">
          <cell r="A1387">
            <v>2116104</v>
          </cell>
          <cell r="B1387" t="str">
            <v>其他废弃电器电子产品处理基金支出</v>
          </cell>
        </row>
        <row r="1388">
          <cell r="A1388">
            <v>2120701</v>
          </cell>
          <cell r="B1388" t="str">
            <v>管理费用支出</v>
          </cell>
        </row>
        <row r="1389">
          <cell r="A1389">
            <v>2120702</v>
          </cell>
          <cell r="B1389" t="str">
            <v>廉租住房支出（政府住房基金支出）</v>
          </cell>
        </row>
        <row r="1390">
          <cell r="A1390">
            <v>2120704</v>
          </cell>
          <cell r="B1390" t="str">
            <v>公共租赁住房支出（政府住房基金支出）</v>
          </cell>
        </row>
        <row r="1391">
          <cell r="A1391">
            <v>2120705</v>
          </cell>
          <cell r="B1391" t="str">
            <v>公共租赁住房维护和管理支出</v>
          </cell>
        </row>
        <row r="1392">
          <cell r="A1392">
            <v>2120706</v>
          </cell>
          <cell r="B1392" t="str">
            <v>保障性住房租金补贴（政府住房基金支出）</v>
          </cell>
        </row>
        <row r="1393">
          <cell r="A1393">
            <v>2120799</v>
          </cell>
          <cell r="B1393" t="str">
            <v>其他政府住房基金支出</v>
          </cell>
        </row>
        <row r="1394">
          <cell r="A1394">
            <v>2120801</v>
          </cell>
          <cell r="B1394" t="str">
            <v>征地和拆迁补偿支出（国有土地使用权出让收入安排的支出）</v>
          </cell>
        </row>
        <row r="1395">
          <cell r="A1395">
            <v>2120802</v>
          </cell>
          <cell r="B1395" t="str">
            <v>土地开发支出（国有土地使用权出让收入安排的支出）</v>
          </cell>
        </row>
        <row r="1396">
          <cell r="A1396">
            <v>2120803</v>
          </cell>
          <cell r="B1396" t="str">
            <v>城市建设支出</v>
          </cell>
        </row>
        <row r="1397">
          <cell r="A1397">
            <v>2120804</v>
          </cell>
          <cell r="B1397" t="str">
            <v>农村基础设施建设支出</v>
          </cell>
        </row>
        <row r="1398">
          <cell r="A1398">
            <v>2120805</v>
          </cell>
          <cell r="B1398" t="str">
            <v>补助被征地农民支出</v>
          </cell>
        </row>
        <row r="1399">
          <cell r="A1399">
            <v>2120806</v>
          </cell>
          <cell r="B1399" t="str">
            <v>土地出让业务支出</v>
          </cell>
        </row>
        <row r="1400">
          <cell r="A1400">
            <v>2120807</v>
          </cell>
          <cell r="B1400" t="str">
            <v>廉租住房支出（国有土地使用权出让收入安排的支出）</v>
          </cell>
        </row>
        <row r="1401">
          <cell r="A1401">
            <v>2120809</v>
          </cell>
          <cell r="B1401" t="str">
            <v>支付破产或改制企业职工安置费</v>
          </cell>
        </row>
        <row r="1402">
          <cell r="A1402">
            <v>2120810</v>
          </cell>
          <cell r="B1402" t="str">
            <v>棚户区改造支出</v>
          </cell>
        </row>
        <row r="1403">
          <cell r="A1403">
            <v>2120811</v>
          </cell>
          <cell r="B1403" t="str">
            <v>公共租赁住房支出（国有土地使用权出让收入安排的支出）</v>
          </cell>
        </row>
        <row r="1404">
          <cell r="A1404">
            <v>2120813</v>
          </cell>
          <cell r="B1404" t="str">
            <v>保障性住房租金补贴（国有土地使用权出让收入安排的支出）</v>
          </cell>
        </row>
        <row r="1405">
          <cell r="A1405">
            <v>2120899</v>
          </cell>
          <cell r="B1405" t="str">
            <v>其他国有土地使用权出让收入安排的支出</v>
          </cell>
        </row>
        <row r="1406">
          <cell r="A1406">
            <v>2120901</v>
          </cell>
          <cell r="B1406" t="str">
            <v>城市公共设施（城市公用事业附加安排的支出）</v>
          </cell>
        </row>
        <row r="1407">
          <cell r="A1407">
            <v>2120902</v>
          </cell>
          <cell r="B1407" t="str">
            <v>城市环境卫生（城市公用事业附加安排的支出）</v>
          </cell>
        </row>
        <row r="1408">
          <cell r="A1408">
            <v>2120903</v>
          </cell>
          <cell r="B1408" t="str">
            <v>公有房屋（城市公用事业附加安排的支出）</v>
          </cell>
        </row>
        <row r="1409">
          <cell r="A1409">
            <v>2120904</v>
          </cell>
          <cell r="B1409" t="str">
            <v>城市防洪（城市公用事业附加安排的支出）</v>
          </cell>
        </row>
        <row r="1410">
          <cell r="A1410">
            <v>2120999</v>
          </cell>
          <cell r="B1410" t="str">
            <v>其他城市公用事业附加安排的支出</v>
          </cell>
        </row>
        <row r="1411">
          <cell r="A1411">
            <v>2121001</v>
          </cell>
          <cell r="B1411" t="str">
            <v>征地和拆迁补偿支出（国有土地收益基金支出）</v>
          </cell>
        </row>
        <row r="1412">
          <cell r="A1412">
            <v>2121002</v>
          </cell>
          <cell r="B1412" t="str">
            <v>土地开发支出（国有土地收益基金支出）</v>
          </cell>
        </row>
        <row r="1413">
          <cell r="A1413">
            <v>2121099</v>
          </cell>
          <cell r="B1413" t="str">
            <v>其他国有土地收益基金支出</v>
          </cell>
        </row>
        <row r="1414">
          <cell r="A1414">
            <v>21211</v>
          </cell>
          <cell r="B1414" t="str">
            <v>农业土地开发资金支出</v>
          </cell>
        </row>
        <row r="1415">
          <cell r="A1415">
            <v>2121201</v>
          </cell>
          <cell r="B1415" t="str">
            <v>耕地开发专项支出</v>
          </cell>
        </row>
        <row r="1416">
          <cell r="A1416">
            <v>2121202</v>
          </cell>
          <cell r="B1416" t="str">
            <v>基本农田建设和保护支出</v>
          </cell>
        </row>
        <row r="1417">
          <cell r="A1417">
            <v>2121203</v>
          </cell>
          <cell r="B1417" t="str">
            <v>土地整理支出</v>
          </cell>
        </row>
        <row r="1418">
          <cell r="A1418">
            <v>2121204</v>
          </cell>
          <cell r="B1418" t="str">
            <v>用于地震灾后恢复重建的支出</v>
          </cell>
        </row>
        <row r="1419">
          <cell r="A1419">
            <v>2121301</v>
          </cell>
          <cell r="B1419" t="str">
            <v>城市公共设施（城市基础设施配套费安排的支出）</v>
          </cell>
        </row>
        <row r="1420">
          <cell r="A1420">
            <v>2121302</v>
          </cell>
          <cell r="B1420" t="str">
            <v>城市环境卫生（城市基础设施配套费安排的支出）</v>
          </cell>
        </row>
        <row r="1421">
          <cell r="A1421">
            <v>2121303</v>
          </cell>
          <cell r="B1421" t="str">
            <v>公有房屋（城市基础设施配套费安排的支出）</v>
          </cell>
        </row>
        <row r="1422">
          <cell r="A1422">
            <v>2121304</v>
          </cell>
          <cell r="B1422" t="str">
            <v>城市防洪（城市基础设施配套费安排的支出）</v>
          </cell>
        </row>
        <row r="1423">
          <cell r="A1423">
            <v>2121399</v>
          </cell>
          <cell r="B1423" t="str">
            <v>其他城市基础设施配套费安排的支出</v>
          </cell>
        </row>
        <row r="1424">
          <cell r="A1424">
            <v>2136001</v>
          </cell>
          <cell r="B1424" t="str">
            <v>开发新菜地工程</v>
          </cell>
        </row>
        <row r="1425">
          <cell r="A1425">
            <v>2136002</v>
          </cell>
          <cell r="B1425" t="str">
            <v>改造老菜地工程</v>
          </cell>
        </row>
        <row r="1426">
          <cell r="A1426">
            <v>2136003</v>
          </cell>
          <cell r="B1426" t="str">
            <v>设备购置</v>
          </cell>
        </row>
        <row r="1427">
          <cell r="A1427">
            <v>2136004</v>
          </cell>
          <cell r="B1427" t="str">
            <v>技术培训与推广</v>
          </cell>
        </row>
        <row r="1428">
          <cell r="A1428">
            <v>2136099</v>
          </cell>
          <cell r="B1428" t="str">
            <v>其他新菜地开发建设基金支出</v>
          </cell>
        </row>
        <row r="1429">
          <cell r="A1429">
            <v>2136601</v>
          </cell>
          <cell r="B1429" t="str">
            <v>基础设施建设和经济发展（大中型水库库区基金支出）</v>
          </cell>
        </row>
        <row r="1430">
          <cell r="A1430">
            <v>2136602</v>
          </cell>
          <cell r="B1430" t="str">
            <v>解决移民遗留问题（大中型水库库区基金支出）</v>
          </cell>
        </row>
        <row r="1431">
          <cell r="A1431">
            <v>2136603</v>
          </cell>
          <cell r="B1431" t="str">
            <v>库区防护工程维护</v>
          </cell>
        </row>
        <row r="1432">
          <cell r="A1432">
            <v>2136699</v>
          </cell>
          <cell r="B1432" t="str">
            <v>其他大中型水库库区基金支出</v>
          </cell>
        </row>
        <row r="1433">
          <cell r="A1433">
            <v>2136701</v>
          </cell>
          <cell r="B1433" t="str">
            <v>基础设施建设和经济发展（三峡水库库区基金支出）</v>
          </cell>
        </row>
        <row r="1434">
          <cell r="A1434">
            <v>2136702</v>
          </cell>
          <cell r="B1434" t="str">
            <v>解决移民遗留问题（三峡水库库区基金支出）</v>
          </cell>
        </row>
        <row r="1435">
          <cell r="A1435">
            <v>2136703</v>
          </cell>
          <cell r="B1435" t="str">
            <v>库区维护和管理</v>
          </cell>
        </row>
        <row r="1436">
          <cell r="A1436">
            <v>2136799</v>
          </cell>
          <cell r="B1436" t="str">
            <v>其他三峡水库库区基金支出</v>
          </cell>
        </row>
        <row r="1437">
          <cell r="A1437">
            <v>2136801</v>
          </cell>
          <cell r="B1437" t="str">
            <v>南水北调工程建设（南水北调工程基金支出）</v>
          </cell>
        </row>
        <row r="1438">
          <cell r="A1438">
            <v>2136802</v>
          </cell>
          <cell r="B1438" t="str">
            <v>偿还南水北调工程贷款本息</v>
          </cell>
        </row>
        <row r="1439">
          <cell r="A1439">
            <v>2136901</v>
          </cell>
          <cell r="B1439" t="str">
            <v>南水北调工程建设（国家重大水利工程建设基金支出）</v>
          </cell>
        </row>
        <row r="1440">
          <cell r="A1440">
            <v>2136902</v>
          </cell>
          <cell r="B1440" t="str">
            <v>三峡工程后续工作</v>
          </cell>
        </row>
        <row r="1441">
          <cell r="A1441">
            <v>2136903</v>
          </cell>
          <cell r="B1441" t="str">
            <v>地方重大水利工程建设</v>
          </cell>
        </row>
        <row r="1442">
          <cell r="A1442">
            <v>2136999</v>
          </cell>
          <cell r="B1442" t="str">
            <v>其他重大水利工程建设基金支出</v>
          </cell>
        </row>
        <row r="1443">
          <cell r="A1443">
            <v>2137001</v>
          </cell>
          <cell r="B1443" t="str">
            <v>综合治理和生态修复</v>
          </cell>
        </row>
        <row r="1444">
          <cell r="A1444">
            <v>2137002</v>
          </cell>
          <cell r="B1444" t="str">
            <v>预防保护和监督管理</v>
          </cell>
        </row>
        <row r="1445">
          <cell r="A1445">
            <v>2137003</v>
          </cell>
          <cell r="B1445" t="str">
            <v>其他水土保持补偿费安排的支出</v>
          </cell>
        </row>
        <row r="1446">
          <cell r="A1446">
            <v>2140280</v>
          </cell>
          <cell r="B1446" t="str">
            <v>铁路资产变现收入安排的支出</v>
          </cell>
        </row>
        <row r="1447">
          <cell r="A1447">
            <v>2146001</v>
          </cell>
          <cell r="B1447" t="str">
            <v>公路建设（海南省高等级公路车辆通行附加费安排的支出）</v>
          </cell>
        </row>
        <row r="1448">
          <cell r="A1448">
            <v>2146002</v>
          </cell>
          <cell r="B1448" t="str">
            <v>公路养护（海南省高等级公路车辆通行附加费安排的支出）</v>
          </cell>
        </row>
        <row r="1449">
          <cell r="A1449">
            <v>2146003</v>
          </cell>
          <cell r="B1449" t="str">
            <v>公路还贷（海南省高等级公路车辆通行附加费安排的支出）</v>
          </cell>
        </row>
        <row r="1450">
          <cell r="A1450">
            <v>2146099</v>
          </cell>
          <cell r="B1450" t="str">
            <v>其他海南省高等级公路车辆通行附加费安排的支出</v>
          </cell>
        </row>
        <row r="1451">
          <cell r="A1451">
            <v>2146201</v>
          </cell>
          <cell r="B1451" t="str">
            <v>公路还贷（车辆通行费安排的支出）</v>
          </cell>
        </row>
        <row r="1452">
          <cell r="A1452">
            <v>2146202</v>
          </cell>
          <cell r="B1452" t="str">
            <v>政府还贷公路养护</v>
          </cell>
        </row>
        <row r="1453">
          <cell r="A1453">
            <v>2146203</v>
          </cell>
          <cell r="B1453" t="str">
            <v>政府还贷公路管理</v>
          </cell>
        </row>
        <row r="1454">
          <cell r="A1454">
            <v>2146299</v>
          </cell>
          <cell r="B1454" t="str">
            <v>其他车辆通行费安排的支出</v>
          </cell>
        </row>
        <row r="1455">
          <cell r="A1455">
            <v>2146301</v>
          </cell>
          <cell r="B1455" t="str">
            <v>港口设施（港口建设费安排的支出）</v>
          </cell>
        </row>
        <row r="1456">
          <cell r="A1456">
            <v>2146302</v>
          </cell>
          <cell r="B1456" t="str">
            <v>航道建设和维护</v>
          </cell>
        </row>
        <row r="1457">
          <cell r="A1457">
            <v>2146303</v>
          </cell>
          <cell r="B1457" t="str">
            <v>航运保障系统建设</v>
          </cell>
        </row>
        <row r="1458">
          <cell r="A1458">
            <v>2146399</v>
          </cell>
          <cell r="B1458" t="str">
            <v>其他港口建设费安排的支出</v>
          </cell>
        </row>
        <row r="1459">
          <cell r="A1459">
            <v>2146401</v>
          </cell>
          <cell r="B1459" t="str">
            <v>铁路建设投资</v>
          </cell>
        </row>
        <row r="1460">
          <cell r="A1460">
            <v>2146402</v>
          </cell>
          <cell r="B1460" t="str">
            <v>购置铁路机车车辆</v>
          </cell>
        </row>
        <row r="1461">
          <cell r="A1461">
            <v>2146403</v>
          </cell>
          <cell r="B1461" t="str">
            <v>铁路还贷</v>
          </cell>
        </row>
        <row r="1462">
          <cell r="A1462">
            <v>2146404</v>
          </cell>
          <cell r="B1462" t="str">
            <v>建设项目铺底资金</v>
          </cell>
        </row>
        <row r="1463">
          <cell r="A1463">
            <v>2146405</v>
          </cell>
          <cell r="B1463" t="str">
            <v>勘测设计</v>
          </cell>
        </row>
        <row r="1464">
          <cell r="A1464">
            <v>2146406</v>
          </cell>
          <cell r="B1464" t="str">
            <v>注册资本金</v>
          </cell>
        </row>
        <row r="1465">
          <cell r="A1465">
            <v>2146407</v>
          </cell>
          <cell r="B1465" t="str">
            <v>周转资金</v>
          </cell>
        </row>
        <row r="1466">
          <cell r="A1466">
            <v>2146499</v>
          </cell>
          <cell r="B1466" t="str">
            <v>其他铁路建设基金支出</v>
          </cell>
        </row>
        <row r="1467">
          <cell r="A1467">
            <v>2146801</v>
          </cell>
          <cell r="B1467" t="str">
            <v>应急处置费用</v>
          </cell>
        </row>
        <row r="1468">
          <cell r="A1468">
            <v>2146802</v>
          </cell>
          <cell r="B1468" t="str">
            <v>控制清除污染</v>
          </cell>
        </row>
        <row r="1469">
          <cell r="A1469">
            <v>2146803</v>
          </cell>
          <cell r="B1469" t="str">
            <v>损失补偿</v>
          </cell>
        </row>
        <row r="1470">
          <cell r="A1470">
            <v>2146804</v>
          </cell>
          <cell r="B1470" t="str">
            <v>生态恢复</v>
          </cell>
        </row>
        <row r="1471">
          <cell r="A1471">
            <v>2146805</v>
          </cell>
          <cell r="B1471" t="str">
            <v>监视监测</v>
          </cell>
        </row>
        <row r="1472">
          <cell r="A1472">
            <v>2146899</v>
          </cell>
          <cell r="B1472" t="str">
            <v>其他船舶油污损害赔偿基金支出</v>
          </cell>
        </row>
        <row r="1473">
          <cell r="A1473">
            <v>2146901</v>
          </cell>
          <cell r="B1473" t="str">
            <v>民航机场建设</v>
          </cell>
        </row>
        <row r="1474">
          <cell r="A1474">
            <v>2146902</v>
          </cell>
          <cell r="B1474" t="str">
            <v>空管系统建设（民航发展基金支出）</v>
          </cell>
        </row>
        <row r="1475">
          <cell r="A1475">
            <v>2146903</v>
          </cell>
          <cell r="B1475" t="str">
            <v>民航安全</v>
          </cell>
        </row>
        <row r="1476">
          <cell r="A1476">
            <v>2146904</v>
          </cell>
          <cell r="B1476" t="str">
            <v>航线和机场补贴</v>
          </cell>
        </row>
        <row r="1477">
          <cell r="A1477">
            <v>2146905</v>
          </cell>
          <cell r="B1477" t="str">
            <v>民航科教和信息</v>
          </cell>
        </row>
        <row r="1478">
          <cell r="A1478">
            <v>2146906</v>
          </cell>
          <cell r="B1478" t="str">
            <v>民航节能减排</v>
          </cell>
        </row>
        <row r="1479">
          <cell r="A1479">
            <v>2146907</v>
          </cell>
          <cell r="B1479" t="str">
            <v>通用航空发展</v>
          </cell>
        </row>
        <row r="1480">
          <cell r="A1480">
            <v>2146908</v>
          </cell>
          <cell r="B1480" t="str">
            <v>征管经费</v>
          </cell>
        </row>
        <row r="1481">
          <cell r="A1481">
            <v>2146999</v>
          </cell>
          <cell r="B1481" t="str">
            <v>其他民航发展基金支出</v>
          </cell>
        </row>
        <row r="1482">
          <cell r="A1482">
            <v>2150570</v>
          </cell>
          <cell r="B1482" t="str">
            <v>无线电频率占用费安排的支出</v>
          </cell>
        </row>
        <row r="1483">
          <cell r="A1483">
            <v>2156001</v>
          </cell>
          <cell r="B1483" t="str">
            <v>建设专用设施</v>
          </cell>
        </row>
        <row r="1484">
          <cell r="A1484">
            <v>2156002</v>
          </cell>
          <cell r="B1484" t="str">
            <v>专用设备购置和维修</v>
          </cell>
        </row>
        <row r="1485">
          <cell r="A1485">
            <v>2156003</v>
          </cell>
          <cell r="B1485" t="str">
            <v>贷款贴息</v>
          </cell>
        </row>
        <row r="1486">
          <cell r="A1486">
            <v>2156004</v>
          </cell>
          <cell r="B1486" t="str">
            <v>技术研发与推广</v>
          </cell>
        </row>
        <row r="1487">
          <cell r="A1487">
            <v>2156005</v>
          </cell>
          <cell r="B1487" t="str">
            <v>宣传</v>
          </cell>
        </row>
        <row r="1488">
          <cell r="A1488">
            <v>2156099</v>
          </cell>
          <cell r="B1488" t="str">
            <v>其他散装水泥专项资金支出</v>
          </cell>
        </row>
        <row r="1489">
          <cell r="A1489">
            <v>2156101</v>
          </cell>
          <cell r="B1489" t="str">
            <v>技改贴息和补助</v>
          </cell>
        </row>
        <row r="1490">
          <cell r="A1490">
            <v>2156102</v>
          </cell>
          <cell r="B1490" t="str">
            <v>技术研发和推广</v>
          </cell>
        </row>
        <row r="1491">
          <cell r="A1491">
            <v>2156103</v>
          </cell>
          <cell r="B1491" t="str">
            <v>示范项目补贴</v>
          </cell>
        </row>
        <row r="1492">
          <cell r="A1492">
            <v>2156104</v>
          </cell>
          <cell r="B1492" t="str">
            <v>宣传和培训</v>
          </cell>
        </row>
        <row r="1493">
          <cell r="A1493">
            <v>2156199</v>
          </cell>
          <cell r="B1493" t="str">
            <v>其他新型墙体材料专项基金支出</v>
          </cell>
        </row>
        <row r="1494">
          <cell r="A1494">
            <v>2156201</v>
          </cell>
          <cell r="B1494" t="str">
            <v>中央农网还贷资金支出</v>
          </cell>
        </row>
        <row r="1495">
          <cell r="A1495">
            <v>2156202</v>
          </cell>
          <cell r="B1495" t="str">
            <v>地方农网还贷资金支出</v>
          </cell>
        </row>
        <row r="1496">
          <cell r="A1496">
            <v>2156299</v>
          </cell>
          <cell r="B1496" t="str">
            <v>其他农网还贷资金支出</v>
          </cell>
        </row>
        <row r="1497">
          <cell r="A1497">
            <v>2156301</v>
          </cell>
          <cell r="B1497" t="str">
            <v>生态环境治理</v>
          </cell>
        </row>
        <row r="1498">
          <cell r="A1498">
            <v>2156302</v>
          </cell>
          <cell r="B1498" t="str">
            <v>资源地区转型和接替产业发展</v>
          </cell>
        </row>
        <row r="1499">
          <cell r="A1499">
            <v>2156303</v>
          </cell>
          <cell r="B1499" t="str">
            <v>解决社会问题</v>
          </cell>
        </row>
        <row r="1500">
          <cell r="A1500">
            <v>2156399</v>
          </cell>
          <cell r="B1500" t="str">
            <v>其他山西省煤炭可持续发展基金支出</v>
          </cell>
        </row>
        <row r="1501">
          <cell r="A1501">
            <v>2156401</v>
          </cell>
          <cell r="B1501" t="str">
            <v>920万千瓦变现资产支出</v>
          </cell>
        </row>
        <row r="1502">
          <cell r="A1502">
            <v>2156402</v>
          </cell>
          <cell r="B1502" t="str">
            <v>647万千瓦变现资产支出</v>
          </cell>
        </row>
        <row r="1503">
          <cell r="A1503">
            <v>2166001</v>
          </cell>
          <cell r="B1503" t="str">
            <v>宣传促销</v>
          </cell>
        </row>
        <row r="1504">
          <cell r="A1504">
            <v>2166002</v>
          </cell>
          <cell r="B1504" t="str">
            <v>行业规划</v>
          </cell>
        </row>
        <row r="1505">
          <cell r="A1505">
            <v>2166003</v>
          </cell>
          <cell r="B1505" t="str">
            <v>旅游事业补助</v>
          </cell>
        </row>
        <row r="1506">
          <cell r="A1506">
            <v>2166004</v>
          </cell>
          <cell r="B1506" t="str">
            <v>地方旅游开发项目补助</v>
          </cell>
        </row>
        <row r="1507">
          <cell r="A1507">
            <v>2166099</v>
          </cell>
          <cell r="B1507" t="str">
            <v>其他旅游发展基金支出</v>
          </cell>
        </row>
        <row r="1508">
          <cell r="A1508">
            <v>2170402</v>
          </cell>
          <cell r="B1508" t="str">
            <v>中央特别国债经营基金支出</v>
          </cell>
        </row>
        <row r="1509">
          <cell r="A1509">
            <v>2170403</v>
          </cell>
          <cell r="B1509" t="str">
            <v>中央特别国债经营基金财务支出</v>
          </cell>
        </row>
        <row r="1510">
          <cell r="A1510">
            <v>22904</v>
          </cell>
          <cell r="B1510" t="str">
            <v>其他政府性基金支出</v>
          </cell>
        </row>
        <row r="1511">
          <cell r="A1511">
            <v>2290499</v>
          </cell>
          <cell r="B1511" t="str">
            <v>价格调节基金支出</v>
          </cell>
        </row>
        <row r="1512">
          <cell r="A1512">
            <v>2290802</v>
          </cell>
          <cell r="B1512" t="str">
            <v>福利彩票发行机构的业务费支出</v>
          </cell>
        </row>
        <row r="1513">
          <cell r="A1513">
            <v>2290803</v>
          </cell>
          <cell r="B1513" t="str">
            <v>体育彩票发行机构的业务费支出</v>
          </cell>
        </row>
        <row r="1514">
          <cell r="A1514">
            <v>2290804</v>
          </cell>
          <cell r="B1514" t="str">
            <v>福利彩票销售机构的业务费支出</v>
          </cell>
        </row>
        <row r="1515">
          <cell r="A1515">
            <v>2290805</v>
          </cell>
          <cell r="B1515" t="str">
            <v>体育彩票销售机构的业务费支出</v>
          </cell>
        </row>
        <row r="1516">
          <cell r="A1516">
            <v>2290806</v>
          </cell>
          <cell r="B1516" t="str">
            <v>彩票兑奖周转金支出</v>
          </cell>
        </row>
        <row r="1517">
          <cell r="A1517">
            <v>2290807</v>
          </cell>
          <cell r="B1517" t="str">
            <v>彩票发行销售风险基金支出</v>
          </cell>
        </row>
        <row r="1518">
          <cell r="A1518">
            <v>2290808</v>
          </cell>
          <cell r="B1518" t="str">
            <v>彩票市场调控资金支出</v>
          </cell>
        </row>
        <row r="1519">
          <cell r="A1519">
            <v>2290899</v>
          </cell>
          <cell r="B1519" t="str">
            <v>其他彩票发行销售机构业务费安排的支出</v>
          </cell>
        </row>
        <row r="1520">
          <cell r="A1520">
            <v>2296001</v>
          </cell>
          <cell r="B1520" t="str">
            <v>用于补充全国社会保障基金的彩票公益金支出</v>
          </cell>
        </row>
        <row r="1521">
          <cell r="A1521" t="str">
            <v xml:space="preserve"> </v>
          </cell>
          <cell r="B1521" t="str">
            <v>用于社会福利的彩票公益金支出</v>
          </cell>
        </row>
        <row r="1522">
          <cell r="A1522">
            <v>2296003</v>
          </cell>
          <cell r="B1522" t="str">
            <v>用于体育事业的彩票公益金支出</v>
          </cell>
        </row>
        <row r="1523">
          <cell r="A1523">
            <v>2296004</v>
          </cell>
          <cell r="B1523" t="str">
            <v>用于教育事业的彩票公益金支出</v>
          </cell>
        </row>
        <row r="1524">
          <cell r="A1524">
            <v>2296005</v>
          </cell>
          <cell r="B1524" t="str">
            <v>用于红十字事业的彩票公益金支出</v>
          </cell>
        </row>
        <row r="1525">
          <cell r="A1525">
            <v>2296006</v>
          </cell>
          <cell r="B1525" t="str">
            <v>用于残疾人事业的彩票公益金支出</v>
          </cell>
        </row>
        <row r="1526">
          <cell r="A1526">
            <v>2296010</v>
          </cell>
          <cell r="B1526" t="str">
            <v>用于文化事业的彩票公益金支出</v>
          </cell>
        </row>
        <row r="1527">
          <cell r="A1527">
            <v>2296011</v>
          </cell>
          <cell r="B1527" t="str">
            <v>用于扶贫的彩票公益金支出</v>
          </cell>
        </row>
        <row r="1528">
          <cell r="A1528">
            <v>2296012</v>
          </cell>
          <cell r="B1528" t="str">
            <v>用于法律援助的彩票公益金支出</v>
          </cell>
        </row>
        <row r="1529">
          <cell r="A1529">
            <v>2296013</v>
          </cell>
          <cell r="B1529" t="str">
            <v>用于城乡医疗救助的彩票公益金支出</v>
          </cell>
        </row>
        <row r="1530">
          <cell r="A1530">
            <v>2296099</v>
          </cell>
          <cell r="B1530" t="str">
            <v>用于其他社会公益事业的彩票公益金支出</v>
          </cell>
        </row>
        <row r="1531">
          <cell r="A1531">
            <v>22961</v>
          </cell>
          <cell r="B1531" t="str">
            <v>烟草企业上缴专项收入安排的支出</v>
          </cell>
        </row>
        <row r="1532">
          <cell r="A1532">
            <v>2300401</v>
          </cell>
          <cell r="B1532" t="str">
            <v>政府性基金补助支出</v>
          </cell>
        </row>
        <row r="1533">
          <cell r="A1533">
            <v>2300402</v>
          </cell>
          <cell r="B1533" t="str">
            <v>政府性基金上解支出</v>
          </cell>
        </row>
        <row r="1534">
          <cell r="A1534">
            <v>2300802</v>
          </cell>
          <cell r="B1534" t="str">
            <v>政府性基金预算调出资金</v>
          </cell>
        </row>
        <row r="1535">
          <cell r="A1535">
            <v>2300902</v>
          </cell>
          <cell r="B1535" t="str">
            <v>政府性基金年终结余</v>
          </cell>
        </row>
        <row r="1536">
          <cell r="A1536">
            <v>201</v>
          </cell>
          <cell r="B1536" t="str">
            <v>一般公共服务</v>
          </cell>
        </row>
        <row r="1537">
          <cell r="A1537">
            <v>20101</v>
          </cell>
          <cell r="B1537" t="str">
            <v>人大事务</v>
          </cell>
        </row>
        <row r="1538">
          <cell r="A1538">
            <v>2010101</v>
          </cell>
          <cell r="B1538" t="str">
            <v>行政运行</v>
          </cell>
        </row>
        <row r="1539">
          <cell r="A1539">
            <v>2010102</v>
          </cell>
          <cell r="B1539" t="str">
            <v>一般行政管理事务</v>
          </cell>
        </row>
        <row r="1540">
          <cell r="A1540">
            <v>2010103</v>
          </cell>
          <cell r="B1540" t="str">
            <v>机关服务</v>
          </cell>
        </row>
        <row r="1541">
          <cell r="A1541">
            <v>2010107</v>
          </cell>
          <cell r="B1541" t="str">
            <v>代表培训</v>
          </cell>
        </row>
        <row r="1542">
          <cell r="A1542">
            <v>2010150</v>
          </cell>
          <cell r="B1542" t="str">
            <v>事业运行</v>
          </cell>
        </row>
        <row r="1543">
          <cell r="A1543">
            <v>20102</v>
          </cell>
          <cell r="B1543" t="str">
            <v>政协事务</v>
          </cell>
        </row>
        <row r="1544">
          <cell r="A1544">
            <v>2010201</v>
          </cell>
          <cell r="B1544" t="str">
            <v>行政运行</v>
          </cell>
        </row>
        <row r="1545">
          <cell r="A1545">
            <v>2010202</v>
          </cell>
          <cell r="B1545" t="str">
            <v>一般行政管理事务</v>
          </cell>
        </row>
        <row r="1546">
          <cell r="A1546">
            <v>2010203</v>
          </cell>
          <cell r="B1546" t="str">
            <v>机关服务</v>
          </cell>
        </row>
        <row r="1547">
          <cell r="A1547">
            <v>2010206</v>
          </cell>
          <cell r="B1547" t="str">
            <v>参政议政</v>
          </cell>
        </row>
        <row r="1548">
          <cell r="A1548">
            <v>2010250</v>
          </cell>
          <cell r="B1548" t="str">
            <v>事业运行</v>
          </cell>
        </row>
        <row r="1549">
          <cell r="A1549">
            <v>20103</v>
          </cell>
          <cell r="B1549" t="str">
            <v>政府办公厅(室)及相关机构事务</v>
          </cell>
        </row>
        <row r="1550">
          <cell r="A1550">
            <v>2010301</v>
          </cell>
          <cell r="B1550" t="str">
            <v>行政运行</v>
          </cell>
        </row>
        <row r="1551">
          <cell r="A1551">
            <v>2010302</v>
          </cell>
          <cell r="B1551" t="str">
            <v>一般行政管理事务</v>
          </cell>
        </row>
        <row r="1552">
          <cell r="A1552">
            <v>2010303</v>
          </cell>
          <cell r="B1552" t="str">
            <v>机关服务</v>
          </cell>
        </row>
        <row r="1553">
          <cell r="A1553">
            <v>2010350</v>
          </cell>
          <cell r="B1553" t="str">
            <v>事业运行</v>
          </cell>
        </row>
        <row r="1554">
          <cell r="A1554">
            <v>2010399</v>
          </cell>
          <cell r="B1554" t="str">
            <v>其他政府办公厅(室)及相关机构事务支出</v>
          </cell>
        </row>
        <row r="1555">
          <cell r="A1555">
            <v>20104</v>
          </cell>
          <cell r="B1555" t="str">
            <v>发展与改革事务</v>
          </cell>
        </row>
        <row r="1556">
          <cell r="A1556">
            <v>2010401</v>
          </cell>
          <cell r="B1556" t="str">
            <v>行政运行</v>
          </cell>
        </row>
        <row r="1557">
          <cell r="A1557">
            <v>2010402</v>
          </cell>
          <cell r="B1557" t="str">
            <v>一般行政管理事务</v>
          </cell>
        </row>
        <row r="1558">
          <cell r="A1558">
            <v>2010403</v>
          </cell>
          <cell r="B1558" t="str">
            <v>机关服务</v>
          </cell>
        </row>
        <row r="1559">
          <cell r="A1559">
            <v>2010450</v>
          </cell>
          <cell r="B1559" t="str">
            <v>事业运行</v>
          </cell>
        </row>
        <row r="1560">
          <cell r="A1560">
            <v>20105</v>
          </cell>
          <cell r="B1560" t="str">
            <v>统计信息事务</v>
          </cell>
        </row>
        <row r="1561">
          <cell r="A1561">
            <v>2010501</v>
          </cell>
          <cell r="B1561" t="str">
            <v>行政运行</v>
          </cell>
        </row>
        <row r="1562">
          <cell r="A1562">
            <v>2010502</v>
          </cell>
          <cell r="B1562" t="str">
            <v>一般行政管理事务</v>
          </cell>
        </row>
        <row r="1563">
          <cell r="A1563">
            <v>2010503</v>
          </cell>
          <cell r="B1563" t="str">
            <v>机关服务</v>
          </cell>
        </row>
        <row r="1564">
          <cell r="A1564">
            <v>2010550</v>
          </cell>
          <cell r="B1564" t="str">
            <v>事业运行</v>
          </cell>
        </row>
        <row r="1565">
          <cell r="A1565">
            <v>20106</v>
          </cell>
          <cell r="B1565" t="str">
            <v>财政事务</v>
          </cell>
        </row>
        <row r="1566">
          <cell r="A1566">
            <v>2010601</v>
          </cell>
          <cell r="B1566" t="str">
            <v>行政运行</v>
          </cell>
        </row>
        <row r="1567">
          <cell r="A1567">
            <v>2010602</v>
          </cell>
          <cell r="B1567" t="str">
            <v>一般行政管理事务</v>
          </cell>
        </row>
        <row r="1568">
          <cell r="A1568">
            <v>2010603</v>
          </cell>
          <cell r="B1568" t="str">
            <v>机关服务</v>
          </cell>
        </row>
        <row r="1569">
          <cell r="A1569">
            <v>2010607</v>
          </cell>
          <cell r="B1569" t="str">
            <v>信息化建设</v>
          </cell>
        </row>
        <row r="1570">
          <cell r="A1570">
            <v>2010650</v>
          </cell>
          <cell r="B1570" t="str">
            <v>事业运行</v>
          </cell>
        </row>
        <row r="1571">
          <cell r="A1571">
            <v>20107</v>
          </cell>
          <cell r="B1571" t="str">
            <v>税收事务</v>
          </cell>
        </row>
        <row r="1572">
          <cell r="A1572">
            <v>2010701</v>
          </cell>
          <cell r="B1572" t="str">
            <v>行政运行</v>
          </cell>
        </row>
        <row r="1573">
          <cell r="A1573">
            <v>2010702</v>
          </cell>
          <cell r="B1573" t="str">
            <v>一般行政管理事务</v>
          </cell>
        </row>
        <row r="1574">
          <cell r="A1574">
            <v>2010703</v>
          </cell>
          <cell r="B1574" t="str">
            <v>机关服务</v>
          </cell>
        </row>
        <row r="1575">
          <cell r="A1575">
            <v>2010709</v>
          </cell>
          <cell r="B1575" t="str">
            <v>信息化建设</v>
          </cell>
        </row>
        <row r="1576">
          <cell r="A1576">
            <v>2010750</v>
          </cell>
          <cell r="B1576" t="str">
            <v>事业运行</v>
          </cell>
        </row>
        <row r="1577">
          <cell r="A1577">
            <v>20108</v>
          </cell>
          <cell r="B1577" t="str">
            <v>审计事务</v>
          </cell>
        </row>
        <row r="1578">
          <cell r="A1578">
            <v>2010801</v>
          </cell>
          <cell r="B1578" t="str">
            <v>行政运行</v>
          </cell>
        </row>
        <row r="1579">
          <cell r="A1579">
            <v>2010802</v>
          </cell>
          <cell r="B1579" t="str">
            <v>一般行政管理事务</v>
          </cell>
        </row>
        <row r="1580">
          <cell r="A1580">
            <v>2010803</v>
          </cell>
          <cell r="B1580" t="str">
            <v>机关服务</v>
          </cell>
        </row>
        <row r="1581">
          <cell r="A1581">
            <v>2010806</v>
          </cell>
          <cell r="B1581" t="str">
            <v>信息化建设</v>
          </cell>
        </row>
        <row r="1582">
          <cell r="A1582">
            <v>2010850</v>
          </cell>
          <cell r="B1582" t="str">
            <v>事业运行</v>
          </cell>
        </row>
        <row r="1583">
          <cell r="A1583">
            <v>20109</v>
          </cell>
          <cell r="B1583" t="str">
            <v>海关事务</v>
          </cell>
        </row>
        <row r="1584">
          <cell r="A1584">
            <v>2010901</v>
          </cell>
          <cell r="B1584" t="str">
            <v>行政运行</v>
          </cell>
        </row>
        <row r="1585">
          <cell r="A1585">
            <v>2010902</v>
          </cell>
          <cell r="B1585" t="str">
            <v>一般行政管理事务</v>
          </cell>
        </row>
        <row r="1586">
          <cell r="A1586">
            <v>2010903</v>
          </cell>
          <cell r="B1586" t="str">
            <v>机关服务</v>
          </cell>
        </row>
        <row r="1587">
          <cell r="A1587">
            <v>2010908</v>
          </cell>
          <cell r="B1587" t="str">
            <v>信息化建设</v>
          </cell>
        </row>
        <row r="1588">
          <cell r="A1588">
            <v>2010950</v>
          </cell>
          <cell r="B1588" t="str">
            <v>事业运行</v>
          </cell>
        </row>
        <row r="1589">
          <cell r="A1589">
            <v>20110</v>
          </cell>
          <cell r="B1589" t="str">
            <v>人力资源事务</v>
          </cell>
        </row>
        <row r="1590">
          <cell r="A1590">
            <v>2011001</v>
          </cell>
          <cell r="B1590" t="str">
            <v>行政运行</v>
          </cell>
        </row>
        <row r="1591">
          <cell r="A1591">
            <v>2011002</v>
          </cell>
          <cell r="B1591" t="str">
            <v>一般行政管理事务</v>
          </cell>
        </row>
        <row r="1592">
          <cell r="A1592">
            <v>2011003</v>
          </cell>
          <cell r="B1592" t="str">
            <v>机关服务</v>
          </cell>
        </row>
        <row r="1593">
          <cell r="A1593">
            <v>2011010</v>
          </cell>
          <cell r="B1593" t="str">
            <v>公务员培训</v>
          </cell>
        </row>
        <row r="1594">
          <cell r="A1594">
            <v>2011050</v>
          </cell>
          <cell r="B1594" t="str">
            <v>事业运行</v>
          </cell>
        </row>
        <row r="1595">
          <cell r="A1595">
            <v>20111</v>
          </cell>
          <cell r="B1595" t="str">
            <v>纪检监察事务</v>
          </cell>
        </row>
        <row r="1596">
          <cell r="A1596">
            <v>2011101</v>
          </cell>
          <cell r="B1596" t="str">
            <v>行政运行</v>
          </cell>
        </row>
        <row r="1597">
          <cell r="A1597">
            <v>2011102</v>
          </cell>
          <cell r="B1597" t="str">
            <v>一般行政管理事务</v>
          </cell>
        </row>
        <row r="1598">
          <cell r="A1598">
            <v>2011103</v>
          </cell>
          <cell r="B1598" t="str">
            <v>机关服务</v>
          </cell>
        </row>
        <row r="1599">
          <cell r="A1599">
            <v>2011150</v>
          </cell>
          <cell r="B1599" t="str">
            <v>事业运行</v>
          </cell>
        </row>
        <row r="1600">
          <cell r="A1600">
            <v>20112</v>
          </cell>
          <cell r="B1600" t="str">
            <v>人口与计划生育事务</v>
          </cell>
        </row>
        <row r="1601">
          <cell r="A1601">
            <v>2011201</v>
          </cell>
          <cell r="B1601" t="str">
            <v>行政运行</v>
          </cell>
        </row>
        <row r="1602">
          <cell r="A1602">
            <v>2011202</v>
          </cell>
          <cell r="B1602" t="str">
            <v>一般行政管理事务</v>
          </cell>
        </row>
        <row r="1603">
          <cell r="A1603">
            <v>2011203</v>
          </cell>
          <cell r="B1603" t="str">
            <v>机关服务</v>
          </cell>
        </row>
        <row r="1604">
          <cell r="A1604">
            <v>2011204</v>
          </cell>
          <cell r="B1604" t="str">
            <v>人口规划与发展战略研究</v>
          </cell>
        </row>
        <row r="1605">
          <cell r="A1605">
            <v>2011205</v>
          </cell>
          <cell r="B1605" t="str">
            <v>计划生育家庭奖励</v>
          </cell>
        </row>
        <row r="1606">
          <cell r="A1606">
            <v>2011206</v>
          </cell>
          <cell r="B1606" t="str">
            <v>人口和计划生育统计及抽样调查</v>
          </cell>
        </row>
        <row r="1607">
          <cell r="A1607">
            <v>2011207</v>
          </cell>
          <cell r="B1607" t="str">
            <v>人口和计划生育信息系统建设</v>
          </cell>
        </row>
        <row r="1608">
          <cell r="A1608">
            <v>2011208</v>
          </cell>
          <cell r="B1608" t="str">
            <v>计划生育、生殖健康促进工程</v>
          </cell>
        </row>
        <row r="1609">
          <cell r="A1609">
            <v>2011209</v>
          </cell>
          <cell r="B1609" t="str">
            <v>计划生育免费基本技术服务</v>
          </cell>
        </row>
        <row r="1610">
          <cell r="A1610">
            <v>2011210</v>
          </cell>
          <cell r="B1610" t="str">
            <v>人口出生性别比综合治理</v>
          </cell>
        </row>
        <row r="1611">
          <cell r="A1611">
            <v>2011211</v>
          </cell>
          <cell r="B1611" t="str">
            <v>人口和计划生育服务网络建设</v>
          </cell>
        </row>
        <row r="1612">
          <cell r="A1612">
            <v>2011212</v>
          </cell>
          <cell r="B1612" t="str">
            <v>计划生育避孕药具经费</v>
          </cell>
        </row>
        <row r="1613">
          <cell r="A1613">
            <v>2011213</v>
          </cell>
          <cell r="B1613" t="str">
            <v>人口和计划生育宣传教育经费</v>
          </cell>
        </row>
        <row r="1614">
          <cell r="A1614">
            <v>2011214</v>
          </cell>
          <cell r="B1614" t="str">
            <v>流动人口计划生育管理和服务</v>
          </cell>
        </row>
        <row r="1615">
          <cell r="A1615">
            <v>2011215</v>
          </cell>
          <cell r="B1615" t="str">
            <v>人口和计划生育目标责任制考核</v>
          </cell>
        </row>
        <row r="1616">
          <cell r="A1616">
            <v>2011299</v>
          </cell>
          <cell r="B1616" t="str">
            <v>其他人口与计划生育事务支出</v>
          </cell>
        </row>
        <row r="1617">
          <cell r="A1617">
            <v>20113</v>
          </cell>
          <cell r="B1617" t="str">
            <v>商贸事务</v>
          </cell>
        </row>
        <row r="1618">
          <cell r="A1618">
            <v>2011301</v>
          </cell>
          <cell r="B1618" t="str">
            <v>行政运行</v>
          </cell>
        </row>
        <row r="1619">
          <cell r="A1619">
            <v>2011302</v>
          </cell>
          <cell r="B1619" t="str">
            <v>一般行政管理事务</v>
          </cell>
        </row>
        <row r="1620">
          <cell r="A1620">
            <v>2011303</v>
          </cell>
          <cell r="B1620" t="str">
            <v>机关服务</v>
          </cell>
        </row>
        <row r="1621">
          <cell r="A1621">
            <v>2011350</v>
          </cell>
          <cell r="B1621" t="str">
            <v>事业运行</v>
          </cell>
        </row>
        <row r="1622">
          <cell r="A1622">
            <v>20114</v>
          </cell>
          <cell r="B1622" t="str">
            <v>知识产权事务</v>
          </cell>
        </row>
        <row r="1623">
          <cell r="A1623">
            <v>2011401</v>
          </cell>
          <cell r="B1623" t="str">
            <v>行政运行</v>
          </cell>
        </row>
        <row r="1624">
          <cell r="A1624">
            <v>2011402</v>
          </cell>
          <cell r="B1624" t="str">
            <v>一般行政管理事务</v>
          </cell>
        </row>
        <row r="1625">
          <cell r="A1625">
            <v>2011403</v>
          </cell>
          <cell r="B1625" t="str">
            <v>机关服务</v>
          </cell>
        </row>
        <row r="1626">
          <cell r="A1626">
            <v>2011450</v>
          </cell>
          <cell r="B1626" t="str">
            <v>事业运行</v>
          </cell>
        </row>
        <row r="1627">
          <cell r="A1627">
            <v>20115</v>
          </cell>
          <cell r="B1627" t="str">
            <v>工商行政管理事务</v>
          </cell>
        </row>
        <row r="1628">
          <cell r="A1628">
            <v>2011501</v>
          </cell>
          <cell r="B1628" t="str">
            <v>行政运行</v>
          </cell>
        </row>
        <row r="1629">
          <cell r="A1629">
            <v>2011502</v>
          </cell>
          <cell r="B1629" t="str">
            <v>一般行政管理事务</v>
          </cell>
        </row>
        <row r="1630">
          <cell r="A1630">
            <v>2011503</v>
          </cell>
          <cell r="B1630" t="str">
            <v>机关服务</v>
          </cell>
        </row>
        <row r="1631">
          <cell r="A1631">
            <v>2011507</v>
          </cell>
          <cell r="B1631" t="str">
            <v>信息化建设</v>
          </cell>
        </row>
        <row r="1632">
          <cell r="A1632">
            <v>2011550</v>
          </cell>
          <cell r="B1632" t="str">
            <v>事业运行</v>
          </cell>
        </row>
        <row r="1633">
          <cell r="A1633">
            <v>20117</v>
          </cell>
          <cell r="B1633" t="str">
            <v>质量技术监督与检验检疫事务</v>
          </cell>
        </row>
        <row r="1634">
          <cell r="A1634">
            <v>2011701</v>
          </cell>
          <cell r="B1634" t="str">
            <v>行政运行</v>
          </cell>
        </row>
        <row r="1635">
          <cell r="A1635">
            <v>2011702</v>
          </cell>
          <cell r="B1635" t="str">
            <v>一般行政管理事务</v>
          </cell>
        </row>
        <row r="1636">
          <cell r="A1636">
            <v>2011703</v>
          </cell>
          <cell r="B1636" t="str">
            <v>机关服务</v>
          </cell>
        </row>
        <row r="1637">
          <cell r="A1637">
            <v>2011710</v>
          </cell>
          <cell r="B1637" t="str">
            <v>信息化建设</v>
          </cell>
        </row>
        <row r="1638">
          <cell r="A1638">
            <v>2011750</v>
          </cell>
          <cell r="B1638" t="str">
            <v>事业运行</v>
          </cell>
        </row>
        <row r="1639">
          <cell r="A1639">
            <v>20123</v>
          </cell>
          <cell r="B1639" t="str">
            <v>民族事务</v>
          </cell>
        </row>
        <row r="1640">
          <cell r="A1640">
            <v>2012301</v>
          </cell>
          <cell r="B1640" t="str">
            <v>行政运行</v>
          </cell>
        </row>
        <row r="1641">
          <cell r="A1641">
            <v>2012302</v>
          </cell>
          <cell r="B1641" t="str">
            <v>一般行政管理事务</v>
          </cell>
        </row>
        <row r="1642">
          <cell r="A1642">
            <v>2012303</v>
          </cell>
          <cell r="B1642" t="str">
            <v>机关服务</v>
          </cell>
        </row>
        <row r="1643">
          <cell r="A1643">
            <v>2012350</v>
          </cell>
          <cell r="B1643" t="str">
            <v>事业运行</v>
          </cell>
        </row>
        <row r="1644">
          <cell r="A1644">
            <v>20124</v>
          </cell>
          <cell r="B1644" t="str">
            <v>宗教事务</v>
          </cell>
        </row>
        <row r="1645">
          <cell r="A1645">
            <v>2012401</v>
          </cell>
          <cell r="B1645" t="str">
            <v>行政运行</v>
          </cell>
        </row>
        <row r="1646">
          <cell r="A1646">
            <v>2012402</v>
          </cell>
          <cell r="B1646" t="str">
            <v>一般行政管理事务</v>
          </cell>
        </row>
        <row r="1647">
          <cell r="A1647">
            <v>2012403</v>
          </cell>
          <cell r="B1647" t="str">
            <v>机关服务</v>
          </cell>
        </row>
        <row r="1648">
          <cell r="A1648">
            <v>2012450</v>
          </cell>
          <cell r="B1648" t="str">
            <v>事业运行</v>
          </cell>
        </row>
        <row r="1649">
          <cell r="A1649">
            <v>20125</v>
          </cell>
          <cell r="B1649" t="str">
            <v>港澳台侨事务</v>
          </cell>
        </row>
        <row r="1650">
          <cell r="A1650">
            <v>2012501</v>
          </cell>
          <cell r="B1650" t="str">
            <v>行政运行</v>
          </cell>
        </row>
        <row r="1651">
          <cell r="A1651">
            <v>2012502</v>
          </cell>
          <cell r="B1651" t="str">
            <v>一般行政管理事务</v>
          </cell>
        </row>
        <row r="1652">
          <cell r="A1652">
            <v>2012503</v>
          </cell>
          <cell r="B1652" t="str">
            <v>机关服务</v>
          </cell>
        </row>
        <row r="1653">
          <cell r="A1653">
            <v>2012550</v>
          </cell>
          <cell r="B1653" t="str">
            <v>事业运行</v>
          </cell>
        </row>
        <row r="1654">
          <cell r="A1654">
            <v>20126</v>
          </cell>
          <cell r="B1654" t="str">
            <v>档案事务</v>
          </cell>
        </row>
        <row r="1655">
          <cell r="A1655">
            <v>2012601</v>
          </cell>
          <cell r="B1655" t="str">
            <v>行政运行</v>
          </cell>
        </row>
        <row r="1656">
          <cell r="A1656">
            <v>2012602</v>
          </cell>
          <cell r="B1656" t="str">
            <v>一般行政管理事务</v>
          </cell>
        </row>
        <row r="1657">
          <cell r="A1657">
            <v>2012603</v>
          </cell>
          <cell r="B1657" t="str">
            <v>机关服务</v>
          </cell>
        </row>
        <row r="1658">
          <cell r="A1658">
            <v>20128</v>
          </cell>
          <cell r="B1658" t="str">
            <v>民主党派及工商联事务</v>
          </cell>
        </row>
        <row r="1659">
          <cell r="A1659">
            <v>2012801</v>
          </cell>
          <cell r="B1659" t="str">
            <v>行政运行</v>
          </cell>
        </row>
        <row r="1660">
          <cell r="A1660">
            <v>2012802</v>
          </cell>
          <cell r="B1660" t="str">
            <v>一般行政管理事务</v>
          </cell>
        </row>
        <row r="1661">
          <cell r="A1661">
            <v>2012803</v>
          </cell>
          <cell r="B1661" t="str">
            <v>机关服务</v>
          </cell>
        </row>
        <row r="1662">
          <cell r="A1662">
            <v>2012804</v>
          </cell>
          <cell r="B1662" t="str">
            <v>参政议政</v>
          </cell>
        </row>
        <row r="1663">
          <cell r="A1663">
            <v>2012850</v>
          </cell>
          <cell r="B1663" t="str">
            <v>事业运行</v>
          </cell>
        </row>
        <row r="1664">
          <cell r="A1664">
            <v>20129</v>
          </cell>
          <cell r="B1664" t="str">
            <v>群众团体事务</v>
          </cell>
        </row>
        <row r="1665">
          <cell r="A1665">
            <v>2012901</v>
          </cell>
          <cell r="B1665" t="str">
            <v>行政运行</v>
          </cell>
        </row>
        <row r="1666">
          <cell r="A1666">
            <v>2012902</v>
          </cell>
          <cell r="B1666" t="str">
            <v>一般行政管理事务</v>
          </cell>
        </row>
        <row r="1667">
          <cell r="A1667">
            <v>2012903</v>
          </cell>
          <cell r="B1667" t="str">
            <v>机关服务</v>
          </cell>
        </row>
        <row r="1668">
          <cell r="A1668">
            <v>2012950</v>
          </cell>
          <cell r="B1668" t="str">
            <v>事业运行</v>
          </cell>
        </row>
        <row r="1669">
          <cell r="A1669">
            <v>20131</v>
          </cell>
          <cell r="B1669" t="str">
            <v>党委办公厅（室）及相关机构事务</v>
          </cell>
        </row>
        <row r="1670">
          <cell r="A1670">
            <v>2013101</v>
          </cell>
          <cell r="B1670" t="str">
            <v>行政运行</v>
          </cell>
        </row>
        <row r="1671">
          <cell r="A1671">
            <v>2013102</v>
          </cell>
          <cell r="B1671" t="str">
            <v>一般行政管理事务</v>
          </cell>
        </row>
        <row r="1672">
          <cell r="A1672">
            <v>2013103</v>
          </cell>
          <cell r="B1672" t="str">
            <v>机关服务</v>
          </cell>
        </row>
        <row r="1673">
          <cell r="A1673">
            <v>2013105</v>
          </cell>
          <cell r="B1673" t="str">
            <v>专项业务</v>
          </cell>
        </row>
        <row r="1674">
          <cell r="A1674">
            <v>2013150</v>
          </cell>
          <cell r="B1674" t="str">
            <v>事业运行</v>
          </cell>
        </row>
        <row r="1675">
          <cell r="A1675">
            <v>20132</v>
          </cell>
          <cell r="B1675" t="str">
            <v>组织事务</v>
          </cell>
        </row>
        <row r="1676">
          <cell r="A1676">
            <v>2013201</v>
          </cell>
          <cell r="B1676" t="str">
            <v>行政运行</v>
          </cell>
        </row>
        <row r="1677">
          <cell r="A1677">
            <v>2013202</v>
          </cell>
          <cell r="B1677" t="str">
            <v>一般行政管理事务</v>
          </cell>
        </row>
        <row r="1678">
          <cell r="A1678">
            <v>2013203</v>
          </cell>
          <cell r="B1678" t="str">
            <v>机关服务</v>
          </cell>
        </row>
        <row r="1679">
          <cell r="A1679">
            <v>2013250</v>
          </cell>
          <cell r="B1679" t="str">
            <v>事业运行</v>
          </cell>
        </row>
        <row r="1680">
          <cell r="A1680">
            <v>20133</v>
          </cell>
          <cell r="B1680" t="str">
            <v>宣传事务</v>
          </cell>
        </row>
        <row r="1681">
          <cell r="A1681">
            <v>2013301</v>
          </cell>
          <cell r="B1681" t="str">
            <v>行政运行</v>
          </cell>
        </row>
        <row r="1682">
          <cell r="A1682">
            <v>2013302</v>
          </cell>
          <cell r="B1682" t="str">
            <v>一般行政管理事务</v>
          </cell>
        </row>
        <row r="1683">
          <cell r="A1683">
            <v>2013303</v>
          </cell>
          <cell r="B1683" t="str">
            <v>机关服务</v>
          </cell>
        </row>
        <row r="1684">
          <cell r="A1684">
            <v>2013350</v>
          </cell>
          <cell r="B1684" t="str">
            <v>事业运行</v>
          </cell>
        </row>
        <row r="1685">
          <cell r="A1685">
            <v>20134</v>
          </cell>
          <cell r="B1685" t="str">
            <v>统战事务</v>
          </cell>
        </row>
        <row r="1686">
          <cell r="A1686">
            <v>2013401</v>
          </cell>
          <cell r="B1686" t="str">
            <v>行政运行</v>
          </cell>
        </row>
        <row r="1687">
          <cell r="A1687">
            <v>2013402</v>
          </cell>
          <cell r="B1687" t="str">
            <v>一般行政管理事务</v>
          </cell>
        </row>
        <row r="1688">
          <cell r="A1688">
            <v>2013403</v>
          </cell>
          <cell r="B1688" t="str">
            <v>机关服务</v>
          </cell>
        </row>
        <row r="1689">
          <cell r="A1689">
            <v>2013450</v>
          </cell>
          <cell r="B1689" t="str">
            <v>事业运行</v>
          </cell>
        </row>
        <row r="1690">
          <cell r="A1690">
            <v>20135</v>
          </cell>
          <cell r="B1690" t="str">
            <v>对外联络事务</v>
          </cell>
        </row>
        <row r="1691">
          <cell r="A1691">
            <v>2013501</v>
          </cell>
          <cell r="B1691" t="str">
            <v>行政运行</v>
          </cell>
        </row>
        <row r="1692">
          <cell r="A1692">
            <v>2013502</v>
          </cell>
          <cell r="B1692" t="str">
            <v>一般行政管理事务</v>
          </cell>
        </row>
        <row r="1693">
          <cell r="A1693">
            <v>2013503</v>
          </cell>
          <cell r="B1693" t="str">
            <v>机关服务</v>
          </cell>
        </row>
        <row r="1694">
          <cell r="A1694">
            <v>2013550</v>
          </cell>
          <cell r="B1694" t="str">
            <v>事业运行</v>
          </cell>
        </row>
        <row r="1695">
          <cell r="A1695">
            <v>20136</v>
          </cell>
          <cell r="B1695" t="str">
            <v>其他共产党事务支出</v>
          </cell>
        </row>
        <row r="1696">
          <cell r="A1696">
            <v>2013601</v>
          </cell>
          <cell r="B1696" t="str">
            <v>行政运行</v>
          </cell>
        </row>
        <row r="1697">
          <cell r="A1697">
            <v>2013602</v>
          </cell>
          <cell r="B1697" t="str">
            <v>一般行政管理事务</v>
          </cell>
        </row>
        <row r="1698">
          <cell r="A1698">
            <v>2013603</v>
          </cell>
          <cell r="B1698" t="str">
            <v>机关服务</v>
          </cell>
        </row>
        <row r="1699">
          <cell r="A1699">
            <v>2013650</v>
          </cell>
          <cell r="B1699" t="str">
            <v>事业运行</v>
          </cell>
        </row>
        <row r="1700">
          <cell r="A1700">
            <v>2013699</v>
          </cell>
          <cell r="B1700" t="str">
            <v>其他共产党事务支出</v>
          </cell>
        </row>
        <row r="1701">
          <cell r="A1701">
            <v>20199</v>
          </cell>
          <cell r="B1701" t="str">
            <v>其他一般公共服务支出(款)</v>
          </cell>
        </row>
        <row r="1702">
          <cell r="A1702">
            <v>2019999</v>
          </cell>
          <cell r="B1702" t="str">
            <v>其他一般公共服务支出(项)</v>
          </cell>
        </row>
        <row r="1703">
          <cell r="A1703">
            <v>202</v>
          </cell>
          <cell r="B1703" t="str">
            <v>外交</v>
          </cell>
        </row>
        <row r="1704">
          <cell r="A1704">
            <v>20201</v>
          </cell>
          <cell r="B1704" t="str">
            <v>外交管理事务</v>
          </cell>
        </row>
        <row r="1705">
          <cell r="A1705">
            <v>2020101</v>
          </cell>
          <cell r="B1705" t="str">
            <v>行政运行</v>
          </cell>
        </row>
        <row r="1706">
          <cell r="A1706">
            <v>2020102</v>
          </cell>
          <cell r="B1706" t="str">
            <v>一般行政管理事务</v>
          </cell>
        </row>
        <row r="1707">
          <cell r="A1707">
            <v>2020103</v>
          </cell>
          <cell r="B1707" t="str">
            <v>机关服务</v>
          </cell>
        </row>
        <row r="1708">
          <cell r="A1708">
            <v>2020104</v>
          </cell>
          <cell r="B1708" t="str">
            <v>专项业务</v>
          </cell>
        </row>
        <row r="1709">
          <cell r="A1709">
            <v>2020150</v>
          </cell>
          <cell r="B1709" t="str">
            <v>事业运行</v>
          </cell>
        </row>
        <row r="1710">
          <cell r="A1710">
            <v>20202</v>
          </cell>
          <cell r="B1710" t="str">
            <v>驻外机构</v>
          </cell>
        </row>
        <row r="1711">
          <cell r="A1711">
            <v>2020201</v>
          </cell>
          <cell r="B1711" t="str">
            <v>驻外使领馆(团、处)</v>
          </cell>
        </row>
        <row r="1712">
          <cell r="A1712">
            <v>20203</v>
          </cell>
          <cell r="B1712" t="str">
            <v>对外援助</v>
          </cell>
        </row>
        <row r="1713">
          <cell r="A1713">
            <v>20204</v>
          </cell>
          <cell r="B1713" t="str">
            <v>国际组织</v>
          </cell>
        </row>
        <row r="1714">
          <cell r="A1714">
            <v>20205</v>
          </cell>
          <cell r="B1714" t="str">
            <v>对外合作与交流</v>
          </cell>
        </row>
        <row r="1715">
          <cell r="A1715">
            <v>2020501</v>
          </cell>
          <cell r="B1715" t="str">
            <v>出国活动</v>
          </cell>
        </row>
        <row r="1716">
          <cell r="A1716">
            <v>2020502</v>
          </cell>
          <cell r="B1716" t="str">
            <v>招待活动</v>
          </cell>
        </row>
        <row r="1717">
          <cell r="A1717">
            <v>20206</v>
          </cell>
          <cell r="B1717" t="str">
            <v>对外宣传</v>
          </cell>
        </row>
        <row r="1718">
          <cell r="A1718">
            <v>20207</v>
          </cell>
          <cell r="B1718" t="str">
            <v>边界勘界联检</v>
          </cell>
        </row>
        <row r="1719">
          <cell r="A1719">
            <v>2020799</v>
          </cell>
          <cell r="B1719" t="str">
            <v>其他支出</v>
          </cell>
        </row>
        <row r="1720">
          <cell r="A1720">
            <v>20299</v>
          </cell>
          <cell r="B1720" t="str">
            <v>其他外交支出</v>
          </cell>
        </row>
        <row r="1721">
          <cell r="A1721">
            <v>203</v>
          </cell>
          <cell r="B1721" t="str">
            <v>国防</v>
          </cell>
        </row>
        <row r="1722">
          <cell r="A1722">
            <v>20301</v>
          </cell>
          <cell r="B1722" t="str">
            <v>现役部队</v>
          </cell>
        </row>
        <row r="1723">
          <cell r="A1723">
            <v>20302</v>
          </cell>
          <cell r="B1723" t="str">
            <v>预备役部队</v>
          </cell>
        </row>
        <row r="1724">
          <cell r="A1724">
            <v>2030201</v>
          </cell>
          <cell r="B1724" t="str">
            <v>预备役部队</v>
          </cell>
        </row>
        <row r="1725">
          <cell r="A1725">
            <v>20303</v>
          </cell>
          <cell r="B1725" t="str">
            <v>民兵</v>
          </cell>
        </row>
        <row r="1726">
          <cell r="A1726">
            <v>2030301</v>
          </cell>
          <cell r="B1726" t="str">
            <v>民兵</v>
          </cell>
        </row>
        <row r="1727">
          <cell r="A1727">
            <v>20304</v>
          </cell>
          <cell r="B1727" t="str">
            <v>国防科研事业</v>
          </cell>
        </row>
        <row r="1728">
          <cell r="A1728">
            <v>20305</v>
          </cell>
          <cell r="B1728" t="str">
            <v>专项工程</v>
          </cell>
        </row>
        <row r="1729">
          <cell r="A1729">
            <v>20306</v>
          </cell>
          <cell r="B1729" t="str">
            <v>国防动员</v>
          </cell>
        </row>
        <row r="1730">
          <cell r="A1730">
            <v>20399</v>
          </cell>
          <cell r="B1730" t="str">
            <v>其他国防支出</v>
          </cell>
        </row>
        <row r="1731">
          <cell r="A1731">
            <v>204</v>
          </cell>
          <cell r="B1731" t="str">
            <v>公共安全</v>
          </cell>
        </row>
        <row r="1732">
          <cell r="A1732">
            <v>20401</v>
          </cell>
          <cell r="B1732" t="str">
            <v>武装警察</v>
          </cell>
        </row>
        <row r="1733">
          <cell r="A1733">
            <v>20402</v>
          </cell>
          <cell r="B1733" t="str">
            <v>公安</v>
          </cell>
        </row>
        <row r="1734">
          <cell r="A1734">
            <v>2040201</v>
          </cell>
          <cell r="B1734" t="str">
            <v>行政运行</v>
          </cell>
        </row>
        <row r="1735">
          <cell r="A1735">
            <v>2040202</v>
          </cell>
          <cell r="B1735" t="str">
            <v>一般行政管理事务</v>
          </cell>
        </row>
        <row r="1736">
          <cell r="A1736">
            <v>2040203</v>
          </cell>
          <cell r="B1736" t="str">
            <v>机关服务</v>
          </cell>
        </row>
        <row r="1737">
          <cell r="A1737">
            <v>2040216</v>
          </cell>
          <cell r="B1737" t="str">
            <v>网络运行及维护</v>
          </cell>
        </row>
        <row r="1738">
          <cell r="A1738">
            <v>2040219</v>
          </cell>
          <cell r="B1738" t="str">
            <v>信息化建设</v>
          </cell>
        </row>
        <row r="1739">
          <cell r="A1739">
            <v>2040250</v>
          </cell>
          <cell r="B1739" t="str">
            <v>事业运行</v>
          </cell>
        </row>
        <row r="1740">
          <cell r="A1740">
            <v>20403</v>
          </cell>
          <cell r="B1740" t="str">
            <v>国家安全</v>
          </cell>
        </row>
        <row r="1741">
          <cell r="A1741">
            <v>2040301</v>
          </cell>
          <cell r="B1741" t="str">
            <v>行政运行</v>
          </cell>
        </row>
        <row r="1742">
          <cell r="A1742">
            <v>2040302</v>
          </cell>
          <cell r="B1742" t="str">
            <v>一般行政管理事务</v>
          </cell>
        </row>
        <row r="1743">
          <cell r="A1743">
            <v>2040303</v>
          </cell>
          <cell r="B1743" t="str">
            <v>机关服务</v>
          </cell>
        </row>
        <row r="1744">
          <cell r="A1744">
            <v>2040350</v>
          </cell>
          <cell r="B1744" t="str">
            <v>事业运行</v>
          </cell>
        </row>
        <row r="1745">
          <cell r="A1745">
            <v>20404</v>
          </cell>
          <cell r="B1745" t="str">
            <v>检察</v>
          </cell>
        </row>
        <row r="1746">
          <cell r="A1746">
            <v>2040401</v>
          </cell>
          <cell r="B1746" t="str">
            <v>行政运行</v>
          </cell>
        </row>
        <row r="1747">
          <cell r="A1747">
            <v>2040402</v>
          </cell>
          <cell r="B1747" t="str">
            <v>一般行政管理事务</v>
          </cell>
        </row>
        <row r="1748">
          <cell r="A1748">
            <v>2040403</v>
          </cell>
          <cell r="B1748" t="str">
            <v>机关服务</v>
          </cell>
        </row>
        <row r="1749">
          <cell r="A1749">
            <v>2040450</v>
          </cell>
          <cell r="B1749" t="str">
            <v>事业运行</v>
          </cell>
        </row>
        <row r="1750">
          <cell r="A1750">
            <v>20405</v>
          </cell>
          <cell r="B1750" t="str">
            <v>法院</v>
          </cell>
        </row>
        <row r="1751">
          <cell r="A1751">
            <v>2040501</v>
          </cell>
          <cell r="B1751" t="str">
            <v>行政运行</v>
          </cell>
        </row>
        <row r="1752">
          <cell r="A1752">
            <v>2040502</v>
          </cell>
          <cell r="B1752" t="str">
            <v>一般行政管理事务</v>
          </cell>
        </row>
        <row r="1753">
          <cell r="A1753">
            <v>2040503</v>
          </cell>
          <cell r="B1753" t="str">
            <v>机关服务</v>
          </cell>
        </row>
        <row r="1754">
          <cell r="A1754">
            <v>2040550</v>
          </cell>
          <cell r="B1754" t="str">
            <v>事业运行</v>
          </cell>
        </row>
        <row r="1755">
          <cell r="A1755">
            <v>20406</v>
          </cell>
          <cell r="B1755" t="str">
            <v>司法</v>
          </cell>
        </row>
        <row r="1756">
          <cell r="A1756">
            <v>2040601</v>
          </cell>
          <cell r="B1756" t="str">
            <v>行政运行</v>
          </cell>
        </row>
        <row r="1757">
          <cell r="A1757">
            <v>2040602</v>
          </cell>
          <cell r="B1757" t="str">
            <v>一般行政管理事务</v>
          </cell>
        </row>
        <row r="1758">
          <cell r="A1758">
            <v>2040603</v>
          </cell>
          <cell r="B1758" t="str">
            <v>机关服务</v>
          </cell>
        </row>
        <row r="1759">
          <cell r="A1759">
            <v>2040650</v>
          </cell>
          <cell r="B1759" t="str">
            <v>事业运行</v>
          </cell>
        </row>
        <row r="1760">
          <cell r="A1760">
            <v>20407</v>
          </cell>
          <cell r="B1760" t="str">
            <v>监狱</v>
          </cell>
        </row>
        <row r="1761">
          <cell r="A1761">
            <v>2040701</v>
          </cell>
          <cell r="B1761" t="str">
            <v>行政运行</v>
          </cell>
        </row>
        <row r="1762">
          <cell r="A1762">
            <v>2040702</v>
          </cell>
          <cell r="B1762" t="str">
            <v>一般行政管理事务</v>
          </cell>
        </row>
        <row r="1763">
          <cell r="A1763">
            <v>2040703</v>
          </cell>
          <cell r="B1763" t="str">
            <v>机关服务</v>
          </cell>
        </row>
        <row r="1764">
          <cell r="A1764">
            <v>2040750</v>
          </cell>
          <cell r="B1764" t="str">
            <v>事业运行</v>
          </cell>
        </row>
        <row r="1765">
          <cell r="A1765">
            <v>20408</v>
          </cell>
          <cell r="B1765" t="str">
            <v>劳教</v>
          </cell>
        </row>
        <row r="1766">
          <cell r="A1766">
            <v>2040801</v>
          </cell>
          <cell r="B1766" t="str">
            <v>行政运行</v>
          </cell>
        </row>
        <row r="1767">
          <cell r="A1767">
            <v>2040802</v>
          </cell>
          <cell r="B1767" t="str">
            <v>一般行政管理事务</v>
          </cell>
        </row>
        <row r="1768">
          <cell r="A1768">
            <v>2040803</v>
          </cell>
          <cell r="B1768" t="str">
            <v>机关服务</v>
          </cell>
        </row>
        <row r="1769">
          <cell r="A1769">
            <v>2040804</v>
          </cell>
          <cell r="B1769" t="str">
            <v>劳教人员生活</v>
          </cell>
        </row>
        <row r="1770">
          <cell r="A1770">
            <v>2040805</v>
          </cell>
          <cell r="B1770" t="str">
            <v>劳教人员教育</v>
          </cell>
        </row>
        <row r="1771">
          <cell r="A1771">
            <v>2040850</v>
          </cell>
          <cell r="B1771" t="str">
            <v>事业运行</v>
          </cell>
        </row>
        <row r="1772">
          <cell r="A1772">
            <v>2040899</v>
          </cell>
          <cell r="B1772" t="str">
            <v>其他劳教支出</v>
          </cell>
        </row>
        <row r="1773">
          <cell r="A1773">
            <v>20409</v>
          </cell>
          <cell r="B1773" t="str">
            <v>国家保密</v>
          </cell>
        </row>
        <row r="1774">
          <cell r="A1774">
            <v>2040901</v>
          </cell>
          <cell r="B1774" t="str">
            <v>行政运行</v>
          </cell>
        </row>
        <row r="1775">
          <cell r="A1775">
            <v>2040902</v>
          </cell>
          <cell r="B1775" t="str">
            <v>一般行政管理事务</v>
          </cell>
        </row>
        <row r="1776">
          <cell r="A1776">
            <v>2040903</v>
          </cell>
          <cell r="B1776" t="str">
            <v>机关服务</v>
          </cell>
        </row>
        <row r="1777">
          <cell r="A1777">
            <v>2040950</v>
          </cell>
          <cell r="B1777" t="str">
            <v>事业运行</v>
          </cell>
        </row>
        <row r="1778">
          <cell r="A1778">
            <v>20410</v>
          </cell>
          <cell r="B1778" t="str">
            <v>缉私警察</v>
          </cell>
        </row>
        <row r="1779">
          <cell r="A1779">
            <v>2041001</v>
          </cell>
          <cell r="B1779" t="str">
            <v>行政运行</v>
          </cell>
        </row>
        <row r="1780">
          <cell r="A1780">
            <v>2041002</v>
          </cell>
          <cell r="B1780" t="str">
            <v>一般行政管理事务</v>
          </cell>
        </row>
        <row r="1781">
          <cell r="A1781">
            <v>2041006</v>
          </cell>
          <cell r="B1781" t="str">
            <v>网络运行及维护</v>
          </cell>
        </row>
        <row r="1782">
          <cell r="A1782">
            <v>2041007</v>
          </cell>
          <cell r="B1782" t="str">
            <v>警服购置</v>
          </cell>
        </row>
        <row r="1783">
          <cell r="A1783">
            <v>20499</v>
          </cell>
          <cell r="B1783" t="str">
            <v>其他公共安全支出</v>
          </cell>
        </row>
        <row r="1784">
          <cell r="A1784">
            <v>205</v>
          </cell>
          <cell r="B1784" t="str">
            <v>教育</v>
          </cell>
        </row>
        <row r="1785">
          <cell r="A1785">
            <v>20501</v>
          </cell>
          <cell r="B1785" t="str">
            <v>教育管理事务</v>
          </cell>
        </row>
        <row r="1786">
          <cell r="A1786">
            <v>2050101</v>
          </cell>
          <cell r="B1786" t="str">
            <v>行政运行</v>
          </cell>
        </row>
        <row r="1787">
          <cell r="A1787">
            <v>2050102</v>
          </cell>
          <cell r="B1787" t="str">
            <v>一般行政管理事务</v>
          </cell>
        </row>
        <row r="1788">
          <cell r="A1788">
            <v>2050103</v>
          </cell>
          <cell r="B1788" t="str">
            <v>机关服务</v>
          </cell>
        </row>
        <row r="1789">
          <cell r="A1789">
            <v>20502</v>
          </cell>
          <cell r="B1789" t="str">
            <v>普通教育</v>
          </cell>
        </row>
        <row r="1790">
          <cell r="A1790">
            <v>20503</v>
          </cell>
          <cell r="B1790" t="str">
            <v>职业教育</v>
          </cell>
        </row>
        <row r="1791">
          <cell r="A1791">
            <v>20504</v>
          </cell>
          <cell r="B1791" t="str">
            <v>成人教育</v>
          </cell>
        </row>
        <row r="1792">
          <cell r="A1792">
            <v>20505</v>
          </cell>
          <cell r="B1792" t="str">
            <v>广播电视教育</v>
          </cell>
        </row>
        <row r="1793">
          <cell r="A1793">
            <v>20506</v>
          </cell>
          <cell r="B1793" t="str">
            <v>留学教育</v>
          </cell>
        </row>
        <row r="1794">
          <cell r="A1794">
            <v>20507</v>
          </cell>
          <cell r="B1794" t="str">
            <v>特殊教育</v>
          </cell>
        </row>
        <row r="1795">
          <cell r="A1795">
            <v>20508</v>
          </cell>
          <cell r="B1795" t="str">
            <v>教师进修及干部继续教育</v>
          </cell>
        </row>
        <row r="1796">
          <cell r="A1796">
            <v>2050899</v>
          </cell>
          <cell r="B1796" t="str">
            <v>其他教师进修及干部继续教育支出</v>
          </cell>
        </row>
        <row r="1797">
          <cell r="A1797">
            <v>20509</v>
          </cell>
          <cell r="B1797" t="str">
            <v>教育费附加安排的支出</v>
          </cell>
        </row>
        <row r="1798">
          <cell r="A1798">
            <v>2050901</v>
          </cell>
          <cell r="B1798" t="str">
            <v>农村中小学校舍建设</v>
          </cell>
        </row>
        <row r="1799">
          <cell r="A1799">
            <v>2050902</v>
          </cell>
          <cell r="B1799" t="str">
            <v>农村中小学教学设施</v>
          </cell>
        </row>
        <row r="1800">
          <cell r="A1800">
            <v>2050903</v>
          </cell>
          <cell r="B1800" t="str">
            <v>城市中小学校舍建设</v>
          </cell>
        </row>
        <row r="1801">
          <cell r="A1801">
            <v>2050904</v>
          </cell>
          <cell r="B1801" t="str">
            <v>城市中小学教学设施</v>
          </cell>
        </row>
        <row r="1802">
          <cell r="A1802">
            <v>2050905</v>
          </cell>
          <cell r="B1802" t="str">
            <v>中等职业学校教学设施</v>
          </cell>
        </row>
        <row r="1803">
          <cell r="A1803">
            <v>20599</v>
          </cell>
          <cell r="B1803" t="str">
            <v>其他教育支出</v>
          </cell>
        </row>
        <row r="1804">
          <cell r="A1804">
            <v>206</v>
          </cell>
          <cell r="B1804" t="str">
            <v>科学技术</v>
          </cell>
        </row>
        <row r="1805">
          <cell r="A1805">
            <v>20601</v>
          </cell>
          <cell r="B1805" t="str">
            <v>科学技术管理事务</v>
          </cell>
        </row>
        <row r="1806">
          <cell r="A1806">
            <v>2060101</v>
          </cell>
          <cell r="B1806" t="str">
            <v>行政运行</v>
          </cell>
        </row>
        <row r="1807">
          <cell r="A1807">
            <v>2060102</v>
          </cell>
          <cell r="B1807" t="str">
            <v>一般行政管理事务</v>
          </cell>
        </row>
        <row r="1808">
          <cell r="A1808">
            <v>2060103</v>
          </cell>
          <cell r="B1808" t="str">
            <v>机关服务</v>
          </cell>
        </row>
        <row r="1809">
          <cell r="A1809">
            <v>20602</v>
          </cell>
          <cell r="B1809" t="str">
            <v>基础研究</v>
          </cell>
        </row>
        <row r="1810">
          <cell r="A1810">
            <v>2060201</v>
          </cell>
          <cell r="B1810" t="str">
            <v>机构运行</v>
          </cell>
        </row>
        <row r="1811">
          <cell r="A1811">
            <v>20603</v>
          </cell>
          <cell r="B1811" t="str">
            <v>应用研究</v>
          </cell>
        </row>
        <row r="1812">
          <cell r="A1812">
            <v>2060301</v>
          </cell>
          <cell r="B1812" t="str">
            <v>机构运行</v>
          </cell>
        </row>
        <row r="1813">
          <cell r="A1813">
            <v>20604</v>
          </cell>
          <cell r="B1813" t="str">
            <v>技术研究与开发</v>
          </cell>
        </row>
        <row r="1814">
          <cell r="A1814">
            <v>2060401</v>
          </cell>
          <cell r="B1814" t="str">
            <v>机构运行</v>
          </cell>
        </row>
        <row r="1815">
          <cell r="A1815">
            <v>20605</v>
          </cell>
          <cell r="B1815" t="str">
            <v>科技条件与服务</v>
          </cell>
        </row>
        <row r="1816">
          <cell r="A1816">
            <v>2060501</v>
          </cell>
          <cell r="B1816" t="str">
            <v>机构运行</v>
          </cell>
        </row>
        <row r="1817">
          <cell r="A1817">
            <v>20606</v>
          </cell>
          <cell r="B1817" t="str">
            <v>社会科学</v>
          </cell>
        </row>
        <row r="1818">
          <cell r="A1818">
            <v>20607</v>
          </cell>
          <cell r="B1818" t="str">
            <v>科学技术普及</v>
          </cell>
        </row>
        <row r="1819">
          <cell r="A1819">
            <v>2060701</v>
          </cell>
          <cell r="B1819" t="str">
            <v>机构运行</v>
          </cell>
        </row>
        <row r="1820">
          <cell r="A1820">
            <v>20608</v>
          </cell>
          <cell r="B1820" t="str">
            <v>科技交流与合作</v>
          </cell>
        </row>
        <row r="1821">
          <cell r="A1821">
            <v>20609</v>
          </cell>
          <cell r="B1821" t="str">
            <v>科技重大专项</v>
          </cell>
        </row>
        <row r="1822">
          <cell r="A1822">
            <v>20699</v>
          </cell>
          <cell r="B1822" t="str">
            <v>其他科学技术支出</v>
          </cell>
        </row>
        <row r="1823">
          <cell r="A1823">
            <v>207</v>
          </cell>
          <cell r="B1823" t="str">
            <v>文化体育与传媒</v>
          </cell>
        </row>
        <row r="1824">
          <cell r="A1824">
            <v>20701</v>
          </cell>
          <cell r="B1824" t="str">
            <v>文化</v>
          </cell>
        </row>
        <row r="1825">
          <cell r="A1825">
            <v>2070101</v>
          </cell>
          <cell r="B1825" t="str">
            <v>行政运行</v>
          </cell>
        </row>
        <row r="1826">
          <cell r="A1826">
            <v>2070102</v>
          </cell>
          <cell r="B1826" t="str">
            <v>一般行政管理事务</v>
          </cell>
        </row>
        <row r="1827">
          <cell r="A1827">
            <v>2070103</v>
          </cell>
          <cell r="B1827" t="str">
            <v>机关服务</v>
          </cell>
        </row>
        <row r="1828">
          <cell r="A1828">
            <v>20702</v>
          </cell>
          <cell r="B1828" t="str">
            <v>文物</v>
          </cell>
        </row>
        <row r="1829">
          <cell r="A1829">
            <v>2070201</v>
          </cell>
          <cell r="B1829" t="str">
            <v>行政运行</v>
          </cell>
        </row>
        <row r="1830">
          <cell r="A1830">
            <v>2070202</v>
          </cell>
          <cell r="B1830" t="str">
            <v>一般行政管理事务</v>
          </cell>
        </row>
        <row r="1831">
          <cell r="A1831">
            <v>2070203</v>
          </cell>
          <cell r="B1831" t="str">
            <v>机关服务</v>
          </cell>
        </row>
        <row r="1832">
          <cell r="A1832">
            <v>20703</v>
          </cell>
          <cell r="B1832" t="str">
            <v>体育</v>
          </cell>
        </row>
        <row r="1833">
          <cell r="A1833">
            <v>2070301</v>
          </cell>
          <cell r="B1833" t="str">
            <v>行政运行</v>
          </cell>
        </row>
        <row r="1834">
          <cell r="A1834">
            <v>2070302</v>
          </cell>
          <cell r="B1834" t="str">
            <v>一般行政管理事务</v>
          </cell>
        </row>
        <row r="1835">
          <cell r="A1835">
            <v>2070303</v>
          </cell>
          <cell r="B1835" t="str">
            <v>机关服务</v>
          </cell>
        </row>
        <row r="1836">
          <cell r="A1836">
            <v>20704</v>
          </cell>
          <cell r="B1836" t="str">
            <v>广播影视</v>
          </cell>
        </row>
        <row r="1837">
          <cell r="A1837">
            <v>2070401</v>
          </cell>
          <cell r="B1837" t="str">
            <v>行政运行</v>
          </cell>
        </row>
        <row r="1838">
          <cell r="A1838">
            <v>2070402</v>
          </cell>
          <cell r="B1838" t="str">
            <v>一般行政管理事务</v>
          </cell>
        </row>
        <row r="1839">
          <cell r="A1839">
            <v>2070403</v>
          </cell>
          <cell r="B1839" t="str">
            <v>机关服务</v>
          </cell>
        </row>
        <row r="1840">
          <cell r="A1840">
            <v>2070407</v>
          </cell>
          <cell r="B1840" t="str">
            <v>广播电视监控</v>
          </cell>
        </row>
        <row r="1841">
          <cell r="A1841">
            <v>20705</v>
          </cell>
          <cell r="B1841" t="str">
            <v>新闻出版</v>
          </cell>
        </row>
        <row r="1842">
          <cell r="A1842">
            <v>2070501</v>
          </cell>
          <cell r="B1842" t="str">
            <v>行政运行</v>
          </cell>
        </row>
        <row r="1843">
          <cell r="A1843">
            <v>2070502</v>
          </cell>
          <cell r="B1843" t="str">
            <v>一般行政管理事务</v>
          </cell>
        </row>
        <row r="1844">
          <cell r="A1844">
            <v>2070503</v>
          </cell>
          <cell r="B1844" t="str">
            <v>机关服务</v>
          </cell>
        </row>
        <row r="1845">
          <cell r="A1845">
            <v>20799</v>
          </cell>
          <cell r="B1845" t="str">
            <v>其他文化体育与传媒支出(款)</v>
          </cell>
        </row>
        <row r="1846">
          <cell r="A1846">
            <v>2079999</v>
          </cell>
          <cell r="B1846" t="str">
            <v>其他文化体育与传媒支出(项)</v>
          </cell>
        </row>
        <row r="1847">
          <cell r="A1847">
            <v>208</v>
          </cell>
          <cell r="B1847" t="str">
            <v>社会保障和就业</v>
          </cell>
        </row>
        <row r="1848">
          <cell r="A1848">
            <v>20801</v>
          </cell>
          <cell r="B1848" t="str">
            <v>人力资源和社会保障管理事务</v>
          </cell>
        </row>
        <row r="1849">
          <cell r="A1849">
            <v>2080101</v>
          </cell>
          <cell r="B1849" t="str">
            <v>行政运行</v>
          </cell>
        </row>
        <row r="1850">
          <cell r="A1850">
            <v>2080102</v>
          </cell>
          <cell r="B1850" t="str">
            <v>一般行政管理事务</v>
          </cell>
        </row>
        <row r="1851">
          <cell r="A1851">
            <v>2080103</v>
          </cell>
          <cell r="B1851" t="str">
            <v>机关服务</v>
          </cell>
        </row>
        <row r="1852">
          <cell r="A1852">
            <v>2080108</v>
          </cell>
          <cell r="B1852" t="str">
            <v>信息化建设</v>
          </cell>
        </row>
        <row r="1853">
          <cell r="A1853">
            <v>2080112</v>
          </cell>
          <cell r="B1853" t="str">
            <v>劳动人事争议调解仲裁</v>
          </cell>
        </row>
        <row r="1854">
          <cell r="A1854">
            <v>20802</v>
          </cell>
          <cell r="B1854" t="str">
            <v>民政管理事务</v>
          </cell>
        </row>
        <row r="1855">
          <cell r="A1855">
            <v>2080201</v>
          </cell>
          <cell r="B1855" t="str">
            <v>行政运行</v>
          </cell>
        </row>
        <row r="1856">
          <cell r="A1856">
            <v>2080202</v>
          </cell>
          <cell r="B1856" t="str">
            <v>一般行政管理事务</v>
          </cell>
        </row>
        <row r="1857">
          <cell r="A1857">
            <v>2080203</v>
          </cell>
          <cell r="B1857" t="str">
            <v>机关服务</v>
          </cell>
        </row>
        <row r="1858">
          <cell r="A1858">
            <v>20803</v>
          </cell>
          <cell r="B1858" t="str">
            <v>财政对社会保险基金的补助</v>
          </cell>
        </row>
        <row r="1859">
          <cell r="A1859">
            <v>2080306</v>
          </cell>
          <cell r="B1859" t="str">
            <v>财政对新型农村社会养老保险基金的补助</v>
          </cell>
        </row>
        <row r="1860">
          <cell r="A1860">
            <v>2080307</v>
          </cell>
          <cell r="B1860" t="str">
            <v>财政对城镇居民养老保险基金的补助</v>
          </cell>
        </row>
        <row r="1861">
          <cell r="A1861">
            <v>20804</v>
          </cell>
          <cell r="B1861" t="str">
            <v>补充全国社会保障基金</v>
          </cell>
        </row>
        <row r="1862">
          <cell r="A1862">
            <v>20805</v>
          </cell>
          <cell r="B1862" t="str">
            <v>行政事业单位离退休</v>
          </cell>
        </row>
        <row r="1863">
          <cell r="A1863">
            <v>20806</v>
          </cell>
          <cell r="B1863" t="str">
            <v>企业改革补助</v>
          </cell>
        </row>
        <row r="1864">
          <cell r="A1864">
            <v>20807</v>
          </cell>
          <cell r="B1864" t="str">
            <v>就业补助</v>
          </cell>
        </row>
        <row r="1865">
          <cell r="A1865">
            <v>20808</v>
          </cell>
          <cell r="B1865" t="str">
            <v>抚恤</v>
          </cell>
        </row>
        <row r="1866">
          <cell r="A1866">
            <v>20809</v>
          </cell>
          <cell r="B1866" t="str">
            <v>退役安置</v>
          </cell>
        </row>
        <row r="1867">
          <cell r="A1867">
            <v>2080901</v>
          </cell>
          <cell r="B1867" t="str">
            <v>退伍士兵安置</v>
          </cell>
        </row>
        <row r="1868">
          <cell r="A1868">
            <v>2080904</v>
          </cell>
          <cell r="B1868" t="str">
            <v>退役士兵教育培训</v>
          </cell>
        </row>
        <row r="1869">
          <cell r="A1869">
            <v>20810</v>
          </cell>
          <cell r="B1869" t="str">
            <v>社会福利</v>
          </cell>
        </row>
        <row r="1870">
          <cell r="A1870">
            <v>20811</v>
          </cell>
          <cell r="B1870" t="str">
            <v>残疾人事业</v>
          </cell>
        </row>
        <row r="1871">
          <cell r="A1871">
            <v>2081101</v>
          </cell>
          <cell r="B1871" t="str">
            <v>行政运行</v>
          </cell>
        </row>
        <row r="1872">
          <cell r="A1872">
            <v>2081102</v>
          </cell>
          <cell r="B1872" t="str">
            <v>一般行政管理事务</v>
          </cell>
        </row>
        <row r="1873">
          <cell r="A1873">
            <v>2081103</v>
          </cell>
          <cell r="B1873" t="str">
            <v>机关服务</v>
          </cell>
        </row>
        <row r="1874">
          <cell r="A1874">
            <v>20812</v>
          </cell>
          <cell r="B1874" t="str">
            <v>城市居民最低生活保障</v>
          </cell>
        </row>
        <row r="1875">
          <cell r="A1875">
            <v>2081201</v>
          </cell>
          <cell r="B1875" t="str">
            <v>城市居民最低生活保障金支出</v>
          </cell>
        </row>
        <row r="1876">
          <cell r="A1876">
            <v>2081202</v>
          </cell>
          <cell r="B1876" t="str">
            <v>城市居民最低生活保障对象临时补助</v>
          </cell>
        </row>
        <row r="1877">
          <cell r="A1877">
            <v>20813</v>
          </cell>
          <cell r="B1877" t="str">
            <v>其他城市生活救助</v>
          </cell>
        </row>
        <row r="1878">
          <cell r="A1878">
            <v>2081301</v>
          </cell>
          <cell r="B1878" t="str">
            <v>流浪乞讨人员救助</v>
          </cell>
        </row>
        <row r="1879">
          <cell r="A1879">
            <v>2081399</v>
          </cell>
          <cell r="B1879" t="str">
            <v>其他城市生活救助支出</v>
          </cell>
        </row>
        <row r="1880">
          <cell r="A1880">
            <v>20815</v>
          </cell>
          <cell r="B1880" t="str">
            <v>自然灾害生活救助</v>
          </cell>
        </row>
        <row r="1881">
          <cell r="A1881">
            <v>20816</v>
          </cell>
          <cell r="B1881" t="str">
            <v>红十字事业</v>
          </cell>
        </row>
        <row r="1882">
          <cell r="A1882">
            <v>2081601</v>
          </cell>
          <cell r="B1882" t="str">
            <v>行政运行</v>
          </cell>
        </row>
        <row r="1883">
          <cell r="A1883">
            <v>2081602</v>
          </cell>
          <cell r="B1883" t="str">
            <v>一般行政管理事务</v>
          </cell>
        </row>
        <row r="1884">
          <cell r="A1884">
            <v>2081603</v>
          </cell>
          <cell r="B1884" t="str">
            <v>机关服务</v>
          </cell>
        </row>
        <row r="1885">
          <cell r="A1885">
            <v>20817</v>
          </cell>
          <cell r="B1885" t="str">
            <v>农村最低生活保障</v>
          </cell>
        </row>
        <row r="1886">
          <cell r="A1886">
            <v>2081701</v>
          </cell>
          <cell r="B1886" t="str">
            <v>农村最低生活保障金支出</v>
          </cell>
        </row>
        <row r="1887">
          <cell r="A1887">
            <v>2081702</v>
          </cell>
          <cell r="B1887" t="str">
            <v>农村最低生活保障对象临时补助</v>
          </cell>
        </row>
        <row r="1888">
          <cell r="A1888">
            <v>20818</v>
          </cell>
          <cell r="B1888" t="str">
            <v>其他农村生活救助</v>
          </cell>
        </row>
        <row r="1889">
          <cell r="A1889">
            <v>2081801</v>
          </cell>
          <cell r="B1889" t="str">
            <v>农村五保供养</v>
          </cell>
        </row>
        <row r="1890">
          <cell r="A1890">
            <v>2081899</v>
          </cell>
          <cell r="B1890" t="str">
            <v>其他农村生活救助支出</v>
          </cell>
        </row>
        <row r="1891">
          <cell r="A1891">
            <v>20824</v>
          </cell>
          <cell r="B1891" t="str">
            <v>补充道路交通事故社会救助基金</v>
          </cell>
        </row>
        <row r="1892">
          <cell r="A1892">
            <v>20899</v>
          </cell>
          <cell r="B1892" t="str">
            <v>其他社会保障和就业支出</v>
          </cell>
        </row>
        <row r="1893">
          <cell r="A1893">
            <v>210</v>
          </cell>
          <cell r="B1893" t="str">
            <v>医疗卫生</v>
          </cell>
        </row>
        <row r="1894">
          <cell r="A1894">
            <v>21001</v>
          </cell>
          <cell r="B1894" t="str">
            <v>医疗卫生管理事务</v>
          </cell>
        </row>
        <row r="1895">
          <cell r="A1895">
            <v>2100101</v>
          </cell>
          <cell r="B1895" t="str">
            <v>行政运行</v>
          </cell>
        </row>
        <row r="1896">
          <cell r="A1896">
            <v>2100102</v>
          </cell>
          <cell r="B1896" t="str">
            <v>一般行政管理事务</v>
          </cell>
        </row>
        <row r="1897">
          <cell r="A1897">
            <v>2100103</v>
          </cell>
          <cell r="B1897" t="str">
            <v>机关服务</v>
          </cell>
        </row>
        <row r="1898">
          <cell r="A1898">
            <v>2100199</v>
          </cell>
          <cell r="B1898" t="str">
            <v>其他医疗卫生管理事务支出</v>
          </cell>
        </row>
        <row r="1899">
          <cell r="A1899">
            <v>21002</v>
          </cell>
          <cell r="B1899" t="str">
            <v>公立医院</v>
          </cell>
        </row>
        <row r="1900">
          <cell r="A1900">
            <v>2100202</v>
          </cell>
          <cell r="B1900" t="str">
            <v>中医(民族)医院</v>
          </cell>
        </row>
        <row r="1901">
          <cell r="A1901">
            <v>21003</v>
          </cell>
          <cell r="B1901" t="str">
            <v>基层医疗卫生机构</v>
          </cell>
        </row>
        <row r="1902">
          <cell r="A1902">
            <v>21004</v>
          </cell>
          <cell r="B1902" t="str">
            <v>公共卫生</v>
          </cell>
        </row>
        <row r="1903">
          <cell r="A1903">
            <v>21005</v>
          </cell>
          <cell r="B1903" t="str">
            <v>医疗保障</v>
          </cell>
        </row>
        <row r="1904">
          <cell r="A1904">
            <v>2100505</v>
          </cell>
          <cell r="B1904" t="str">
            <v>城市医疗救助</v>
          </cell>
        </row>
        <row r="1905">
          <cell r="A1905">
            <v>2100507</v>
          </cell>
          <cell r="B1905" t="str">
            <v>农村医疗救助</v>
          </cell>
        </row>
        <row r="1906">
          <cell r="A1906">
            <v>21006</v>
          </cell>
          <cell r="B1906" t="str">
            <v>中医药</v>
          </cell>
        </row>
        <row r="1907">
          <cell r="A1907">
            <v>2100601</v>
          </cell>
          <cell r="B1907" t="str">
            <v>中医(民族医)药专项</v>
          </cell>
        </row>
        <row r="1908">
          <cell r="A1908">
            <v>21010</v>
          </cell>
          <cell r="B1908" t="str">
            <v>食品和药品监督管理事务</v>
          </cell>
        </row>
        <row r="1909">
          <cell r="A1909">
            <v>2101001</v>
          </cell>
          <cell r="B1909" t="str">
            <v>行政运行</v>
          </cell>
        </row>
        <row r="1910">
          <cell r="A1910">
            <v>2101002</v>
          </cell>
          <cell r="B1910" t="str">
            <v>一般行政管理事务</v>
          </cell>
        </row>
        <row r="1911">
          <cell r="A1911">
            <v>2101003</v>
          </cell>
          <cell r="B1911" t="str">
            <v>机关服务</v>
          </cell>
        </row>
        <row r="1912">
          <cell r="A1912">
            <v>2101013</v>
          </cell>
          <cell r="B1912" t="str">
            <v>保健食品事务</v>
          </cell>
        </row>
        <row r="1913">
          <cell r="A1913">
            <v>2101050</v>
          </cell>
          <cell r="B1913" t="str">
            <v>事业运行</v>
          </cell>
        </row>
        <row r="1914">
          <cell r="A1914">
            <v>21099</v>
          </cell>
          <cell r="B1914" t="str">
            <v>其他医疗卫生支出</v>
          </cell>
        </row>
        <row r="1915">
          <cell r="A1915">
            <v>2109901</v>
          </cell>
          <cell r="B1915" t="str">
            <v>其他医疗卫生支出</v>
          </cell>
        </row>
        <row r="1916">
          <cell r="A1916">
            <v>211</v>
          </cell>
          <cell r="B1916" t="str">
            <v>节能环保</v>
          </cell>
        </row>
        <row r="1917">
          <cell r="A1917">
            <v>21101</v>
          </cell>
          <cell r="B1917" t="str">
            <v>环境保护管理事务</v>
          </cell>
        </row>
        <row r="1918">
          <cell r="A1918">
            <v>2110101</v>
          </cell>
          <cell r="B1918" t="str">
            <v>行政运行</v>
          </cell>
        </row>
        <row r="1919">
          <cell r="A1919">
            <v>2110102</v>
          </cell>
          <cell r="B1919" t="str">
            <v>一般行政管理事务</v>
          </cell>
        </row>
        <row r="1920">
          <cell r="A1920">
            <v>2110103</v>
          </cell>
          <cell r="B1920" t="str">
            <v>机关服务</v>
          </cell>
        </row>
        <row r="1921">
          <cell r="A1921">
            <v>21102</v>
          </cell>
          <cell r="B1921" t="str">
            <v>环境监测与监察</v>
          </cell>
        </row>
        <row r="1922">
          <cell r="A1922">
            <v>21103</v>
          </cell>
          <cell r="B1922" t="str">
            <v>污染防治</v>
          </cell>
        </row>
        <row r="1923">
          <cell r="A1923">
            <v>21104</v>
          </cell>
          <cell r="B1923" t="str">
            <v>自然生态保护</v>
          </cell>
        </row>
        <row r="1924">
          <cell r="A1924">
            <v>2110405</v>
          </cell>
          <cell r="B1924" t="str">
            <v>湖泊生态环境保护</v>
          </cell>
        </row>
        <row r="1925">
          <cell r="A1925">
            <v>21105</v>
          </cell>
          <cell r="B1925" t="str">
            <v>天然林保护</v>
          </cell>
        </row>
        <row r="1926">
          <cell r="A1926">
            <v>2110504</v>
          </cell>
          <cell r="B1926" t="str">
            <v>职工分流安置</v>
          </cell>
        </row>
        <row r="1927">
          <cell r="A1927">
            <v>2110505</v>
          </cell>
          <cell r="B1927" t="str">
            <v>职工培训</v>
          </cell>
        </row>
        <row r="1928">
          <cell r="A1928">
            <v>21106</v>
          </cell>
          <cell r="B1928" t="str">
            <v>退耕还林</v>
          </cell>
        </row>
        <row r="1929">
          <cell r="A1929">
            <v>2110601</v>
          </cell>
          <cell r="B1929" t="str">
            <v>粮食折现挂账贴息</v>
          </cell>
        </row>
        <row r="1930">
          <cell r="A1930">
            <v>21107</v>
          </cell>
          <cell r="B1930" t="str">
            <v>风沙荒漠治理</v>
          </cell>
        </row>
        <row r="1931">
          <cell r="A1931">
            <v>2110701</v>
          </cell>
          <cell r="B1931" t="str">
            <v>京津风沙源治理禁牧舍饲粮食折现补助</v>
          </cell>
        </row>
        <row r="1932">
          <cell r="A1932">
            <v>2110702</v>
          </cell>
          <cell r="B1932" t="str">
            <v>京津风沙源治理禁牧舍饲粮食折现挂账贴息</v>
          </cell>
        </row>
        <row r="1933">
          <cell r="A1933">
            <v>2110703</v>
          </cell>
          <cell r="B1933" t="str">
            <v>京津风沙源治理禁牧舍饲粮食费用补贴</v>
          </cell>
        </row>
        <row r="1934">
          <cell r="A1934">
            <v>21108</v>
          </cell>
          <cell r="B1934" t="str">
            <v>退牧还草</v>
          </cell>
        </row>
        <row r="1935">
          <cell r="A1935">
            <v>2110801</v>
          </cell>
          <cell r="B1935" t="str">
            <v>退牧还草粮食折现补贴</v>
          </cell>
        </row>
        <row r="1936">
          <cell r="A1936">
            <v>2110802</v>
          </cell>
          <cell r="B1936" t="str">
            <v>退牧还草粮食费用补贴</v>
          </cell>
        </row>
        <row r="1937">
          <cell r="A1937">
            <v>2110803</v>
          </cell>
          <cell r="B1937" t="str">
            <v>退牧还草粮食折现挂账贴息</v>
          </cell>
        </row>
        <row r="1938">
          <cell r="A1938">
            <v>21109</v>
          </cell>
          <cell r="B1938" t="str">
            <v>已垦草原退耕还草</v>
          </cell>
        </row>
        <row r="1939">
          <cell r="A1939">
            <v>21110</v>
          </cell>
          <cell r="B1939" t="str">
            <v>能源节约利用</v>
          </cell>
        </row>
        <row r="1940">
          <cell r="A1940">
            <v>2111001</v>
          </cell>
          <cell r="B1940" t="str">
            <v>能源节能利用</v>
          </cell>
        </row>
        <row r="1941">
          <cell r="A1941">
            <v>21111</v>
          </cell>
          <cell r="B1941" t="str">
            <v>污染减排</v>
          </cell>
        </row>
        <row r="1942">
          <cell r="A1942">
            <v>21112</v>
          </cell>
          <cell r="B1942" t="str">
            <v>可再生能源</v>
          </cell>
        </row>
        <row r="1943">
          <cell r="A1943">
            <v>21113</v>
          </cell>
          <cell r="B1943" t="str">
            <v>资源综合利用</v>
          </cell>
        </row>
        <row r="1944">
          <cell r="A1944">
            <v>2111301</v>
          </cell>
          <cell r="B1944" t="str">
            <v>资源综合利用</v>
          </cell>
        </row>
        <row r="1945">
          <cell r="A1945">
            <v>21114</v>
          </cell>
          <cell r="B1945" t="str">
            <v>能源管理事务</v>
          </cell>
        </row>
        <row r="1946">
          <cell r="A1946">
            <v>2111401</v>
          </cell>
          <cell r="B1946" t="str">
            <v>行政运行</v>
          </cell>
        </row>
        <row r="1947">
          <cell r="A1947">
            <v>2111402</v>
          </cell>
          <cell r="B1947" t="str">
            <v>一般行政管理事务</v>
          </cell>
        </row>
        <row r="1948">
          <cell r="A1948">
            <v>2111403</v>
          </cell>
          <cell r="B1948" t="str">
            <v>机关服务</v>
          </cell>
        </row>
        <row r="1949">
          <cell r="A1949">
            <v>2111411</v>
          </cell>
          <cell r="B1949" t="str">
            <v>信息化建设</v>
          </cell>
        </row>
        <row r="1950">
          <cell r="A1950">
            <v>2111450</v>
          </cell>
          <cell r="B1950" t="str">
            <v>事业运行</v>
          </cell>
        </row>
        <row r="1951">
          <cell r="A1951">
            <v>21199</v>
          </cell>
          <cell r="B1951" t="str">
            <v>其他节能环保支出</v>
          </cell>
        </row>
        <row r="1952">
          <cell r="A1952">
            <v>212</v>
          </cell>
          <cell r="B1952" t="str">
            <v>城乡社区事务</v>
          </cell>
        </row>
        <row r="1953">
          <cell r="A1953">
            <v>21201</v>
          </cell>
          <cell r="B1953" t="str">
            <v>城乡社区管理事务</v>
          </cell>
        </row>
        <row r="1954">
          <cell r="A1954">
            <v>2120101</v>
          </cell>
          <cell r="B1954" t="str">
            <v>行政运行</v>
          </cell>
        </row>
        <row r="1955">
          <cell r="A1955">
            <v>2120102</v>
          </cell>
          <cell r="B1955" t="str">
            <v>一般行政管理事务</v>
          </cell>
        </row>
        <row r="1956">
          <cell r="A1956">
            <v>2120103</v>
          </cell>
          <cell r="B1956" t="str">
            <v>机关服务</v>
          </cell>
        </row>
        <row r="1957">
          <cell r="A1957">
            <v>21202</v>
          </cell>
          <cell r="B1957" t="str">
            <v>城乡社区规划与管理</v>
          </cell>
        </row>
        <row r="1958">
          <cell r="A1958">
            <v>21203</v>
          </cell>
          <cell r="B1958" t="str">
            <v>城乡社区公共设施</v>
          </cell>
        </row>
        <row r="1959">
          <cell r="A1959">
            <v>21205</v>
          </cell>
          <cell r="B1959" t="str">
            <v>城乡社区环境卫生</v>
          </cell>
        </row>
        <row r="1960">
          <cell r="A1960">
            <v>21206</v>
          </cell>
          <cell r="B1960" t="str">
            <v>建设市场管理与监督</v>
          </cell>
        </row>
        <row r="1961">
          <cell r="A1961">
            <v>21299</v>
          </cell>
          <cell r="B1961" t="str">
            <v>其他城乡社区事务支出</v>
          </cell>
        </row>
        <row r="1962">
          <cell r="A1962">
            <v>2129999</v>
          </cell>
          <cell r="B1962" t="str">
            <v>其他城乡社区事务支出</v>
          </cell>
        </row>
        <row r="1963">
          <cell r="A1963">
            <v>213</v>
          </cell>
          <cell r="B1963" t="str">
            <v>农林水事务</v>
          </cell>
        </row>
        <row r="1964">
          <cell r="A1964">
            <v>21301</v>
          </cell>
          <cell r="B1964" t="str">
            <v>农业</v>
          </cell>
        </row>
        <row r="1965">
          <cell r="A1965">
            <v>2130101</v>
          </cell>
          <cell r="B1965" t="str">
            <v>行政运行</v>
          </cell>
        </row>
        <row r="1966">
          <cell r="A1966">
            <v>2130102</v>
          </cell>
          <cell r="B1966" t="str">
            <v>一般行政管理事务</v>
          </cell>
        </row>
        <row r="1967">
          <cell r="A1967">
            <v>2130103</v>
          </cell>
          <cell r="B1967" t="str">
            <v>机关服务</v>
          </cell>
        </row>
        <row r="1968">
          <cell r="A1968">
            <v>2130104</v>
          </cell>
          <cell r="B1968" t="str">
            <v>事业运行</v>
          </cell>
        </row>
        <row r="1969">
          <cell r="A1969">
            <v>2130106</v>
          </cell>
          <cell r="B1969" t="str">
            <v>技术推广与培训</v>
          </cell>
        </row>
        <row r="1970">
          <cell r="A1970">
            <v>2130119</v>
          </cell>
          <cell r="B1970" t="str">
            <v>灾害救助</v>
          </cell>
        </row>
        <row r="1971">
          <cell r="A1971">
            <v>2130135</v>
          </cell>
          <cell r="B1971" t="str">
            <v>农业资源保护与利用</v>
          </cell>
        </row>
        <row r="1972">
          <cell r="A1972">
            <v>21302</v>
          </cell>
          <cell r="B1972" t="str">
            <v>林业</v>
          </cell>
        </row>
        <row r="1973">
          <cell r="A1973">
            <v>2130201</v>
          </cell>
          <cell r="B1973" t="str">
            <v>行政运行</v>
          </cell>
        </row>
        <row r="1974">
          <cell r="A1974">
            <v>2130202</v>
          </cell>
          <cell r="B1974" t="str">
            <v>一般行政管理事务</v>
          </cell>
        </row>
        <row r="1975">
          <cell r="A1975">
            <v>2130203</v>
          </cell>
          <cell r="B1975" t="str">
            <v>机关服务</v>
          </cell>
        </row>
        <row r="1976">
          <cell r="A1976">
            <v>2130205</v>
          </cell>
          <cell r="B1976" t="str">
            <v>森林培育</v>
          </cell>
        </row>
        <row r="1977">
          <cell r="A1977">
            <v>2130206</v>
          </cell>
          <cell r="B1977" t="str">
            <v>林业技术推广</v>
          </cell>
        </row>
        <row r="1978">
          <cell r="A1978">
            <v>2130208</v>
          </cell>
          <cell r="B1978" t="str">
            <v>森林资源监测</v>
          </cell>
        </row>
        <row r="1979">
          <cell r="A1979">
            <v>2130214</v>
          </cell>
          <cell r="B1979" t="str">
            <v>森林防火</v>
          </cell>
        </row>
        <row r="1980">
          <cell r="A1980">
            <v>2130215</v>
          </cell>
          <cell r="B1980" t="str">
            <v>林业有害生物防治</v>
          </cell>
        </row>
        <row r="1981">
          <cell r="A1981">
            <v>2130222</v>
          </cell>
          <cell r="B1981" t="str">
            <v>技能培训</v>
          </cell>
        </row>
        <row r="1982">
          <cell r="A1982">
            <v>2130223</v>
          </cell>
          <cell r="B1982" t="str">
            <v>信息管理</v>
          </cell>
        </row>
        <row r="1983">
          <cell r="A1983">
            <v>2130226</v>
          </cell>
          <cell r="B1983" t="str">
            <v>林区公共支出</v>
          </cell>
        </row>
        <row r="1984">
          <cell r="A1984">
            <v>2130231</v>
          </cell>
          <cell r="B1984" t="str">
            <v>林业救灾</v>
          </cell>
        </row>
        <row r="1985">
          <cell r="A1985">
            <v>21303</v>
          </cell>
          <cell r="B1985" t="str">
            <v>水利</v>
          </cell>
        </row>
        <row r="1986">
          <cell r="A1986">
            <v>2130301</v>
          </cell>
          <cell r="B1986" t="str">
            <v>行政运行</v>
          </cell>
        </row>
        <row r="1987">
          <cell r="A1987">
            <v>2130302</v>
          </cell>
          <cell r="B1987" t="str">
            <v>一般行政管理事务</v>
          </cell>
        </row>
        <row r="1988">
          <cell r="A1988">
            <v>2130303</v>
          </cell>
          <cell r="B1988" t="str">
            <v>机关服务</v>
          </cell>
        </row>
        <row r="1989">
          <cell r="A1989">
            <v>2130305</v>
          </cell>
          <cell r="B1989" t="str">
            <v>水利工程建设</v>
          </cell>
        </row>
        <row r="1990">
          <cell r="A1990">
            <v>2130310</v>
          </cell>
          <cell r="B1990" t="str">
            <v>水土保持</v>
          </cell>
        </row>
        <row r="1991">
          <cell r="A1991">
            <v>2130317</v>
          </cell>
          <cell r="B1991" t="str">
            <v>水利技术推广和培训</v>
          </cell>
        </row>
        <row r="1992">
          <cell r="A1992">
            <v>2130319</v>
          </cell>
          <cell r="B1992" t="str">
            <v>三峡建设管理事务</v>
          </cell>
        </row>
        <row r="1993">
          <cell r="A1993">
            <v>2130333</v>
          </cell>
          <cell r="B1993" t="str">
            <v>信息管理</v>
          </cell>
        </row>
        <row r="1994">
          <cell r="A1994">
            <v>21304</v>
          </cell>
          <cell r="B1994" t="str">
            <v>南水北调</v>
          </cell>
        </row>
        <row r="1995">
          <cell r="A1995">
            <v>2130401</v>
          </cell>
          <cell r="B1995" t="str">
            <v>行政运行</v>
          </cell>
        </row>
        <row r="1996">
          <cell r="A1996">
            <v>2130402</v>
          </cell>
          <cell r="B1996" t="str">
            <v>一般行政管理事务</v>
          </cell>
        </row>
        <row r="1997">
          <cell r="A1997">
            <v>2130403</v>
          </cell>
          <cell r="B1997" t="str">
            <v>机关服务</v>
          </cell>
        </row>
        <row r="1998">
          <cell r="A1998">
            <v>2130404</v>
          </cell>
          <cell r="B1998" t="str">
            <v>南水北调工程建设</v>
          </cell>
        </row>
        <row r="1999">
          <cell r="A1999">
            <v>2130408</v>
          </cell>
          <cell r="B1999" t="str">
            <v>南水北调技术推广和培训</v>
          </cell>
        </row>
        <row r="2000">
          <cell r="A2000">
            <v>21305</v>
          </cell>
          <cell r="B2000" t="str">
            <v>扶贫</v>
          </cell>
        </row>
        <row r="2001">
          <cell r="A2001">
            <v>2130501</v>
          </cell>
          <cell r="B2001" t="str">
            <v>行政运行</v>
          </cell>
        </row>
        <row r="2002">
          <cell r="A2002">
            <v>2130502</v>
          </cell>
          <cell r="B2002" t="str">
            <v>一般行政管理事务</v>
          </cell>
        </row>
        <row r="2003">
          <cell r="A2003">
            <v>2130503</v>
          </cell>
          <cell r="B2003" t="str">
            <v>机关服务</v>
          </cell>
        </row>
        <row r="2004">
          <cell r="A2004">
            <v>21306</v>
          </cell>
          <cell r="B2004" t="str">
            <v>农业综合开发</v>
          </cell>
        </row>
        <row r="2005">
          <cell r="A2005">
            <v>2130601</v>
          </cell>
          <cell r="B2005" t="str">
            <v>机构运行</v>
          </cell>
        </row>
        <row r="2006">
          <cell r="A2006">
            <v>21307</v>
          </cell>
          <cell r="B2006" t="str">
            <v>农村综合改革</v>
          </cell>
        </row>
        <row r="2007">
          <cell r="A2007">
            <v>2130701</v>
          </cell>
          <cell r="B2007" t="str">
            <v>对村级一事一议补助</v>
          </cell>
        </row>
        <row r="2008">
          <cell r="A2008">
            <v>2130703</v>
          </cell>
          <cell r="B2008" t="str">
            <v>实施减轻农业用水负担综合改革补助</v>
          </cell>
        </row>
        <row r="2009">
          <cell r="A2009">
            <v>2130704</v>
          </cell>
          <cell r="B2009" t="str">
            <v>国有农场分离办社会职能改革补助</v>
          </cell>
        </row>
        <row r="2010">
          <cell r="A2010">
            <v>21399</v>
          </cell>
          <cell r="B2010" t="str">
            <v>其他农林水事务支出</v>
          </cell>
        </row>
        <row r="2011">
          <cell r="A2011">
            <v>2139999</v>
          </cell>
          <cell r="B2011" t="str">
            <v>其他农林水事务支出</v>
          </cell>
        </row>
        <row r="2012">
          <cell r="A2012">
            <v>214</v>
          </cell>
          <cell r="B2012" t="str">
            <v>交通运输</v>
          </cell>
        </row>
        <row r="2013">
          <cell r="A2013">
            <v>21401</v>
          </cell>
          <cell r="B2013" t="str">
            <v>公路水路运输</v>
          </cell>
        </row>
        <row r="2014">
          <cell r="A2014">
            <v>2140101</v>
          </cell>
          <cell r="B2014" t="str">
            <v>行政运行</v>
          </cell>
        </row>
        <row r="2015">
          <cell r="A2015">
            <v>2140102</v>
          </cell>
          <cell r="B2015" t="str">
            <v>一般行政管理事务</v>
          </cell>
        </row>
        <row r="2016">
          <cell r="A2016">
            <v>2140103</v>
          </cell>
          <cell r="B2016" t="str">
            <v>机关服务</v>
          </cell>
        </row>
        <row r="2017">
          <cell r="A2017">
            <v>2140106</v>
          </cell>
          <cell r="B2017" t="str">
            <v>公路养护</v>
          </cell>
        </row>
        <row r="2018">
          <cell r="A2018">
            <v>2140113</v>
          </cell>
          <cell r="B2018" t="str">
            <v>公路客货运站(场)建设</v>
          </cell>
        </row>
        <row r="2019">
          <cell r="A2019">
            <v>2140122</v>
          </cell>
          <cell r="B2019" t="str">
            <v>港口设施</v>
          </cell>
        </row>
        <row r="2020">
          <cell r="A2020">
            <v>21402</v>
          </cell>
          <cell r="B2020" t="str">
            <v>铁路运输</v>
          </cell>
        </row>
        <row r="2021">
          <cell r="A2021">
            <v>2140201</v>
          </cell>
          <cell r="B2021" t="str">
            <v>行政运行</v>
          </cell>
        </row>
        <row r="2022">
          <cell r="A2022">
            <v>2140202</v>
          </cell>
          <cell r="B2022" t="str">
            <v>一般行政管理事务</v>
          </cell>
        </row>
        <row r="2023">
          <cell r="A2023">
            <v>2140203</v>
          </cell>
          <cell r="B2023" t="str">
            <v>机关服务</v>
          </cell>
        </row>
        <row r="2024">
          <cell r="A2024">
            <v>21403</v>
          </cell>
          <cell r="B2024" t="str">
            <v>民用航空运输</v>
          </cell>
        </row>
        <row r="2025">
          <cell r="A2025">
            <v>2140301</v>
          </cell>
          <cell r="B2025" t="str">
            <v>行政运行</v>
          </cell>
        </row>
        <row r="2026">
          <cell r="A2026">
            <v>2140302</v>
          </cell>
          <cell r="B2026" t="str">
            <v>一般行政管理事务</v>
          </cell>
        </row>
        <row r="2027">
          <cell r="A2027">
            <v>2140303</v>
          </cell>
          <cell r="B2027" t="str">
            <v>机关服务</v>
          </cell>
        </row>
        <row r="2028">
          <cell r="A2028">
            <v>2140305</v>
          </cell>
          <cell r="B2028" t="str">
            <v>空管系统建设</v>
          </cell>
        </row>
        <row r="2029">
          <cell r="A2029">
            <v>2140309</v>
          </cell>
          <cell r="B2029" t="str">
            <v>民航政策性购机专项支出</v>
          </cell>
        </row>
        <row r="2030">
          <cell r="A2030">
            <v>21404</v>
          </cell>
          <cell r="B2030" t="str">
            <v>石油价格改革对交通运输的补贴</v>
          </cell>
        </row>
        <row r="2031">
          <cell r="A2031">
            <v>21405</v>
          </cell>
          <cell r="B2031" t="str">
            <v>邮政业支出</v>
          </cell>
        </row>
        <row r="2032">
          <cell r="A2032">
            <v>2140501</v>
          </cell>
          <cell r="B2032" t="str">
            <v>行政运行</v>
          </cell>
        </row>
        <row r="2033">
          <cell r="A2033">
            <v>2140502</v>
          </cell>
          <cell r="B2033" t="str">
            <v>一般行政管理事务</v>
          </cell>
        </row>
        <row r="2034">
          <cell r="A2034">
            <v>2140503</v>
          </cell>
          <cell r="B2034" t="str">
            <v>机关服务</v>
          </cell>
        </row>
        <row r="2035">
          <cell r="A2035">
            <v>2140504</v>
          </cell>
          <cell r="B2035" t="str">
            <v>行业监管</v>
          </cell>
        </row>
        <row r="2036">
          <cell r="A2036">
            <v>21406</v>
          </cell>
          <cell r="B2036" t="str">
            <v>车辆购置税支出</v>
          </cell>
        </row>
        <row r="2037">
          <cell r="A2037">
            <v>2140604</v>
          </cell>
          <cell r="B2037" t="str">
            <v>车辆购置税用于地震灾后恢复重建的支出</v>
          </cell>
        </row>
        <row r="2038">
          <cell r="A2038">
            <v>21499</v>
          </cell>
          <cell r="B2038" t="str">
            <v>其他交通运输支出</v>
          </cell>
        </row>
        <row r="2039">
          <cell r="A2039">
            <v>215</v>
          </cell>
          <cell r="B2039" t="str">
            <v>资源勘探电力信息等事务</v>
          </cell>
        </row>
        <row r="2040">
          <cell r="A2040">
            <v>21501</v>
          </cell>
          <cell r="B2040" t="str">
            <v>资源勘探开发和服务支出</v>
          </cell>
        </row>
        <row r="2041">
          <cell r="A2041">
            <v>2150101</v>
          </cell>
          <cell r="B2041" t="str">
            <v>行政运行</v>
          </cell>
        </row>
        <row r="2042">
          <cell r="A2042">
            <v>2150102</v>
          </cell>
          <cell r="B2042" t="str">
            <v>一般行政管理事务</v>
          </cell>
        </row>
        <row r="2043">
          <cell r="A2043">
            <v>2150103</v>
          </cell>
          <cell r="B2043" t="str">
            <v>机关服务</v>
          </cell>
        </row>
        <row r="2044">
          <cell r="A2044">
            <v>21502</v>
          </cell>
          <cell r="B2044" t="str">
            <v>制造业</v>
          </cell>
        </row>
        <row r="2045">
          <cell r="A2045">
            <v>2150201</v>
          </cell>
          <cell r="B2045" t="str">
            <v>行政运行</v>
          </cell>
        </row>
        <row r="2046">
          <cell r="A2046">
            <v>2150202</v>
          </cell>
          <cell r="B2046" t="str">
            <v>一般行政管理事务</v>
          </cell>
        </row>
        <row r="2047">
          <cell r="A2047">
            <v>2150203</v>
          </cell>
          <cell r="B2047" t="str">
            <v>机关服务</v>
          </cell>
        </row>
        <row r="2048">
          <cell r="A2048">
            <v>21503</v>
          </cell>
          <cell r="B2048" t="str">
            <v>建筑业</v>
          </cell>
        </row>
        <row r="2049">
          <cell r="A2049">
            <v>2150301</v>
          </cell>
          <cell r="B2049" t="str">
            <v>行政运行</v>
          </cell>
        </row>
        <row r="2050">
          <cell r="A2050">
            <v>2150302</v>
          </cell>
          <cell r="B2050" t="str">
            <v>一般行政管理事务</v>
          </cell>
        </row>
        <row r="2051">
          <cell r="A2051">
            <v>2150303</v>
          </cell>
          <cell r="B2051" t="str">
            <v>机关服务</v>
          </cell>
        </row>
        <row r="2052">
          <cell r="A2052">
            <v>21504</v>
          </cell>
          <cell r="B2052" t="str">
            <v>电力监管支出</v>
          </cell>
        </row>
        <row r="2053">
          <cell r="A2053">
            <v>2150401</v>
          </cell>
          <cell r="B2053" t="str">
            <v>行政运行</v>
          </cell>
        </row>
        <row r="2054">
          <cell r="A2054">
            <v>2150402</v>
          </cell>
          <cell r="B2054" t="str">
            <v>一般行政管理事务</v>
          </cell>
        </row>
        <row r="2055">
          <cell r="A2055">
            <v>2150403</v>
          </cell>
          <cell r="B2055" t="str">
            <v>机关服务</v>
          </cell>
        </row>
        <row r="2056">
          <cell r="A2056">
            <v>2150404</v>
          </cell>
          <cell r="B2056" t="str">
            <v>电力监管</v>
          </cell>
        </row>
        <row r="2057">
          <cell r="A2057">
            <v>2150405</v>
          </cell>
          <cell r="B2057" t="str">
            <v>电力稽查</v>
          </cell>
        </row>
        <row r="2058">
          <cell r="A2058">
            <v>2150406</v>
          </cell>
          <cell r="B2058" t="str">
            <v>争议调节</v>
          </cell>
        </row>
        <row r="2059">
          <cell r="A2059">
            <v>2150407</v>
          </cell>
          <cell r="B2059" t="str">
            <v>安全事故调查</v>
          </cell>
        </row>
        <row r="2060">
          <cell r="A2060">
            <v>2150408</v>
          </cell>
          <cell r="B2060" t="str">
            <v>电力市场建设</v>
          </cell>
        </row>
        <row r="2061">
          <cell r="A2061">
            <v>2150409</v>
          </cell>
          <cell r="B2061" t="str">
            <v>电力输送改革试点</v>
          </cell>
        </row>
        <row r="2062">
          <cell r="A2062">
            <v>2150410</v>
          </cell>
          <cell r="B2062" t="str">
            <v>信息系统建设</v>
          </cell>
        </row>
        <row r="2063">
          <cell r="A2063">
            <v>2150416</v>
          </cell>
          <cell r="B2063" t="str">
            <v>三峡库区移民专项支出</v>
          </cell>
        </row>
        <row r="2064">
          <cell r="A2064">
            <v>2150418</v>
          </cell>
          <cell r="B2064" t="str">
            <v>农村电网建设</v>
          </cell>
        </row>
        <row r="2065">
          <cell r="A2065">
            <v>2150450</v>
          </cell>
          <cell r="B2065" t="str">
            <v>事业运行</v>
          </cell>
        </row>
        <row r="2066">
          <cell r="A2066">
            <v>2150499</v>
          </cell>
          <cell r="B2066" t="str">
            <v>其他电力监管支出</v>
          </cell>
        </row>
        <row r="2067">
          <cell r="A2067">
            <v>21505</v>
          </cell>
          <cell r="B2067" t="str">
            <v>工业和信息产业监管支出</v>
          </cell>
        </row>
        <row r="2068">
          <cell r="A2068">
            <v>2150501</v>
          </cell>
          <cell r="B2068" t="str">
            <v>行政运行</v>
          </cell>
        </row>
        <row r="2069">
          <cell r="A2069">
            <v>2150502</v>
          </cell>
          <cell r="B2069" t="str">
            <v>一般行政管理事务</v>
          </cell>
        </row>
        <row r="2070">
          <cell r="A2070">
            <v>2150503</v>
          </cell>
          <cell r="B2070" t="str">
            <v>机关服务</v>
          </cell>
        </row>
        <row r="2071">
          <cell r="A2071">
            <v>2150513</v>
          </cell>
          <cell r="B2071" t="str">
            <v>行业监管</v>
          </cell>
        </row>
        <row r="2072">
          <cell r="A2072">
            <v>2150514</v>
          </cell>
          <cell r="B2072" t="str">
            <v>军工电子</v>
          </cell>
        </row>
        <row r="2073">
          <cell r="A2073">
            <v>21506</v>
          </cell>
          <cell r="B2073" t="str">
            <v>安全生产监管</v>
          </cell>
        </row>
        <row r="2074">
          <cell r="A2074">
            <v>2150601</v>
          </cell>
          <cell r="B2074" t="str">
            <v>行政运行</v>
          </cell>
        </row>
        <row r="2075">
          <cell r="A2075">
            <v>2150602</v>
          </cell>
          <cell r="B2075" t="str">
            <v>一般行政管理事务</v>
          </cell>
        </row>
        <row r="2076">
          <cell r="A2076">
            <v>2150603</v>
          </cell>
          <cell r="B2076" t="str">
            <v>机关服务</v>
          </cell>
        </row>
        <row r="2077">
          <cell r="A2077">
            <v>21507</v>
          </cell>
          <cell r="B2077" t="str">
            <v>国有资产监管</v>
          </cell>
        </row>
        <row r="2078">
          <cell r="A2078">
            <v>2150701</v>
          </cell>
          <cell r="B2078" t="str">
            <v>行政运行</v>
          </cell>
        </row>
        <row r="2079">
          <cell r="A2079">
            <v>2150702</v>
          </cell>
          <cell r="B2079" t="str">
            <v>一般行政管理事务</v>
          </cell>
        </row>
        <row r="2080">
          <cell r="A2080">
            <v>2150703</v>
          </cell>
          <cell r="B2080" t="str">
            <v>机关服务</v>
          </cell>
        </row>
        <row r="2081">
          <cell r="A2081">
            <v>21508</v>
          </cell>
          <cell r="B2081" t="str">
            <v>支持中小企业发展和管理支出</v>
          </cell>
        </row>
        <row r="2082">
          <cell r="A2082">
            <v>2150801</v>
          </cell>
          <cell r="B2082" t="str">
            <v>行政运行</v>
          </cell>
        </row>
        <row r="2083">
          <cell r="A2083">
            <v>2150802</v>
          </cell>
          <cell r="B2083" t="str">
            <v>一般行政管理事务</v>
          </cell>
        </row>
        <row r="2084">
          <cell r="A2084">
            <v>2150803</v>
          </cell>
          <cell r="B2084" t="str">
            <v>机关服务</v>
          </cell>
        </row>
        <row r="2085">
          <cell r="A2085">
            <v>21599</v>
          </cell>
          <cell r="B2085" t="str">
            <v>其他资源勘探电力信息等事务支出(款)</v>
          </cell>
        </row>
        <row r="2086">
          <cell r="A2086">
            <v>2159999</v>
          </cell>
          <cell r="B2086" t="str">
            <v>其他资源勘探电力信息等事务支出(项)</v>
          </cell>
        </row>
        <row r="2087">
          <cell r="A2087">
            <v>216</v>
          </cell>
          <cell r="B2087" t="str">
            <v>商业服务业等事务</v>
          </cell>
        </row>
        <row r="2088">
          <cell r="A2088">
            <v>21602</v>
          </cell>
          <cell r="B2088" t="str">
            <v>商业流通事务</v>
          </cell>
        </row>
        <row r="2089">
          <cell r="A2089">
            <v>2160201</v>
          </cell>
          <cell r="B2089" t="str">
            <v>行政运行</v>
          </cell>
        </row>
        <row r="2090">
          <cell r="A2090">
            <v>2160202</v>
          </cell>
          <cell r="B2090" t="str">
            <v>一般行政管理事务</v>
          </cell>
        </row>
        <row r="2091">
          <cell r="A2091">
            <v>2160203</v>
          </cell>
          <cell r="B2091" t="str">
            <v>机关服务</v>
          </cell>
        </row>
        <row r="2092">
          <cell r="A2092">
            <v>2160218</v>
          </cell>
          <cell r="B2092" t="str">
            <v>民贸网点贷款贴息</v>
          </cell>
        </row>
        <row r="2093">
          <cell r="A2093">
            <v>2160250</v>
          </cell>
          <cell r="B2093" t="str">
            <v>事业运行</v>
          </cell>
        </row>
        <row r="2094">
          <cell r="A2094">
            <v>21605</v>
          </cell>
          <cell r="B2094" t="str">
            <v>旅游业管理与服务支出</v>
          </cell>
        </row>
        <row r="2095">
          <cell r="A2095">
            <v>2160501</v>
          </cell>
          <cell r="B2095" t="str">
            <v>行政运行</v>
          </cell>
        </row>
        <row r="2096">
          <cell r="A2096">
            <v>2160502</v>
          </cell>
          <cell r="B2096" t="str">
            <v>一般行政管理事务</v>
          </cell>
        </row>
        <row r="2097">
          <cell r="A2097">
            <v>2160503</v>
          </cell>
          <cell r="B2097" t="str">
            <v>机关服务</v>
          </cell>
        </row>
        <row r="2098">
          <cell r="A2098">
            <v>21606</v>
          </cell>
          <cell r="B2098" t="str">
            <v>涉外发展服务支出</v>
          </cell>
        </row>
        <row r="2099">
          <cell r="A2099">
            <v>2160601</v>
          </cell>
          <cell r="B2099" t="str">
            <v>行政运行</v>
          </cell>
        </row>
        <row r="2100">
          <cell r="A2100">
            <v>2160602</v>
          </cell>
          <cell r="B2100" t="str">
            <v>一般行政管理事务</v>
          </cell>
        </row>
        <row r="2101">
          <cell r="A2101">
            <v>2160603</v>
          </cell>
          <cell r="B2101" t="str">
            <v>机关服务</v>
          </cell>
        </row>
        <row r="2102">
          <cell r="A2102">
            <v>21699</v>
          </cell>
          <cell r="B2102" t="str">
            <v>其他商业服务业等事务支出(款)</v>
          </cell>
        </row>
        <row r="2103">
          <cell r="A2103">
            <v>2169999</v>
          </cell>
          <cell r="B2103" t="str">
            <v>其他商业服务业等事务支出(项)</v>
          </cell>
        </row>
        <row r="2104">
          <cell r="A2104">
            <v>217</v>
          </cell>
          <cell r="B2104" t="str">
            <v>金融监管等事务支出</v>
          </cell>
        </row>
        <row r="2105">
          <cell r="A2105">
            <v>21701</v>
          </cell>
          <cell r="B2105" t="str">
            <v>金融部门行政支出</v>
          </cell>
        </row>
        <row r="2106">
          <cell r="A2106">
            <v>2170101</v>
          </cell>
          <cell r="B2106" t="str">
            <v>行政运行</v>
          </cell>
        </row>
        <row r="2107">
          <cell r="A2107">
            <v>2170102</v>
          </cell>
          <cell r="B2107" t="str">
            <v>一般行政管理事务</v>
          </cell>
        </row>
        <row r="2108">
          <cell r="A2108">
            <v>2170103</v>
          </cell>
          <cell r="B2108" t="str">
            <v>机关服务</v>
          </cell>
        </row>
        <row r="2109">
          <cell r="A2109">
            <v>2170150</v>
          </cell>
          <cell r="B2109" t="str">
            <v>事业运行</v>
          </cell>
        </row>
        <row r="2110">
          <cell r="A2110">
            <v>21702</v>
          </cell>
          <cell r="B2110" t="str">
            <v>金融部门监管支出</v>
          </cell>
        </row>
        <row r="2111">
          <cell r="A2111">
            <v>2170203</v>
          </cell>
          <cell r="B2111" t="str">
            <v>反洗钱及反假币</v>
          </cell>
        </row>
        <row r="2112">
          <cell r="A2112">
            <v>21703</v>
          </cell>
          <cell r="B2112" t="str">
            <v>金融发展支出</v>
          </cell>
        </row>
        <row r="2113">
          <cell r="A2113">
            <v>21704</v>
          </cell>
          <cell r="B2113" t="str">
            <v>金融调控支出</v>
          </cell>
        </row>
        <row r="2114">
          <cell r="A2114">
            <v>21705</v>
          </cell>
          <cell r="B2114" t="str">
            <v>农村金融发展支出</v>
          </cell>
        </row>
        <row r="2115">
          <cell r="A2115">
            <v>2170501</v>
          </cell>
          <cell r="B2115" t="str">
            <v>金融机构涉农贷款增量奖励支出</v>
          </cell>
        </row>
        <row r="2116">
          <cell r="A2116">
            <v>2170502</v>
          </cell>
          <cell r="B2116" t="str">
            <v>农村金融机构定向费用补贴支出</v>
          </cell>
        </row>
        <row r="2117">
          <cell r="A2117">
            <v>2170599</v>
          </cell>
          <cell r="B2117" t="str">
            <v>其他农村金融发展支出</v>
          </cell>
        </row>
        <row r="2118">
          <cell r="A2118">
            <v>21799</v>
          </cell>
          <cell r="B2118" t="str">
            <v>其他金融监管等事务支出</v>
          </cell>
        </row>
        <row r="2119">
          <cell r="A2119">
            <v>2179901</v>
          </cell>
          <cell r="B2119" t="str">
            <v>其他金融监管等事务支出</v>
          </cell>
        </row>
        <row r="2120">
          <cell r="A2120">
            <v>218</v>
          </cell>
          <cell r="B2120" t="str">
            <v>地震灾后恢复重建支出</v>
          </cell>
        </row>
        <row r="2121">
          <cell r="A2121">
            <v>21801</v>
          </cell>
          <cell r="B2121" t="str">
            <v>倒塌毁损民房恢复重建</v>
          </cell>
        </row>
        <row r="2122">
          <cell r="A2122">
            <v>2180101</v>
          </cell>
          <cell r="B2122" t="str">
            <v>农村居民住宅恢复重建</v>
          </cell>
        </row>
        <row r="2123">
          <cell r="A2123">
            <v>2180102</v>
          </cell>
          <cell r="B2123" t="str">
            <v>城镇居民住宅恢复重建</v>
          </cell>
        </row>
        <row r="2124">
          <cell r="A2124">
            <v>21802</v>
          </cell>
          <cell r="B2124" t="str">
            <v>基础设施恢复重建</v>
          </cell>
        </row>
        <row r="2125">
          <cell r="A2125">
            <v>2180201</v>
          </cell>
          <cell r="B2125" t="str">
            <v>公路</v>
          </cell>
        </row>
        <row r="2126">
          <cell r="A2126">
            <v>2180202</v>
          </cell>
          <cell r="B2126" t="str">
            <v>桥梁</v>
          </cell>
        </row>
        <row r="2127">
          <cell r="A2127">
            <v>2180203</v>
          </cell>
          <cell r="B2127" t="str">
            <v>铁路路网</v>
          </cell>
        </row>
        <row r="2128">
          <cell r="A2128">
            <v>2180204</v>
          </cell>
          <cell r="B2128" t="str">
            <v>机场</v>
          </cell>
        </row>
        <row r="2129">
          <cell r="A2129">
            <v>2180205</v>
          </cell>
          <cell r="B2129" t="str">
            <v>水运港口设施</v>
          </cell>
        </row>
        <row r="2130">
          <cell r="A2130">
            <v>2180206</v>
          </cell>
          <cell r="B2130" t="str">
            <v>运政设施</v>
          </cell>
        </row>
        <row r="2131">
          <cell r="A2131">
            <v>2180208</v>
          </cell>
          <cell r="B2131" t="str">
            <v>邮政设施</v>
          </cell>
        </row>
        <row r="2132">
          <cell r="A2132">
            <v>2180209</v>
          </cell>
          <cell r="B2132" t="str">
            <v>水利工程</v>
          </cell>
        </row>
        <row r="2133">
          <cell r="A2133">
            <v>2180210</v>
          </cell>
          <cell r="B2133" t="str">
            <v>供水</v>
          </cell>
        </row>
        <row r="2134">
          <cell r="A2134">
            <v>2180211</v>
          </cell>
          <cell r="B2134" t="str">
            <v>供气</v>
          </cell>
        </row>
        <row r="2135">
          <cell r="A2135">
            <v>2180212</v>
          </cell>
          <cell r="B2135" t="str">
            <v>市政道路、桥梁</v>
          </cell>
        </row>
        <row r="2136">
          <cell r="A2136">
            <v>2180213</v>
          </cell>
          <cell r="B2136" t="str">
            <v>排水管道</v>
          </cell>
        </row>
        <row r="2137">
          <cell r="A2137">
            <v>2180214</v>
          </cell>
          <cell r="B2137" t="str">
            <v>污水处理设施</v>
          </cell>
        </row>
        <row r="2138">
          <cell r="A2138">
            <v>2180215</v>
          </cell>
          <cell r="B2138" t="str">
            <v>公交设施</v>
          </cell>
        </row>
        <row r="2139">
          <cell r="A2139">
            <v>2180299</v>
          </cell>
          <cell r="B2139" t="str">
            <v>其他基础设施恢复重建支出</v>
          </cell>
        </row>
        <row r="2140">
          <cell r="A2140">
            <v>21803</v>
          </cell>
          <cell r="B2140" t="str">
            <v>公益服务设施恢复重建</v>
          </cell>
        </row>
        <row r="2141">
          <cell r="A2141">
            <v>2180301</v>
          </cell>
          <cell r="B2141" t="str">
            <v>学校和其他教育设施</v>
          </cell>
        </row>
        <row r="2142">
          <cell r="A2142">
            <v>2180302</v>
          </cell>
          <cell r="B2142" t="str">
            <v>医院及其他医疗卫生食品药品监管设施</v>
          </cell>
        </row>
        <row r="2143">
          <cell r="A2143">
            <v>2180304</v>
          </cell>
          <cell r="B2143" t="str">
            <v>科研院所科普场馆及其他科研科普设施</v>
          </cell>
        </row>
        <row r="2144">
          <cell r="A2144">
            <v>2180305</v>
          </cell>
          <cell r="B2144" t="str">
            <v>文化馆图书馆及其他文化设施</v>
          </cell>
        </row>
        <row r="2145">
          <cell r="A2145">
            <v>2180306</v>
          </cell>
          <cell r="B2145" t="str">
            <v>文物事业单位博物馆及其附属设施</v>
          </cell>
        </row>
        <row r="2146">
          <cell r="A2146">
            <v>2180307</v>
          </cell>
          <cell r="B2146" t="str">
            <v>广播电视台(站)及其他广播影视设施</v>
          </cell>
        </row>
        <row r="2147">
          <cell r="A2147">
            <v>2180308</v>
          </cell>
          <cell r="B2147" t="str">
            <v>体育场馆及其他体育设施</v>
          </cell>
        </row>
        <row r="2148">
          <cell r="A2148">
            <v>2180309</v>
          </cell>
          <cell r="B2148" t="str">
            <v>儿童福利院及其他社会保障和社会福利设施</v>
          </cell>
        </row>
        <row r="2149">
          <cell r="A2149">
            <v>2180310</v>
          </cell>
          <cell r="B2149" t="str">
            <v>环境保护事业单位及环保设施</v>
          </cell>
        </row>
        <row r="2150">
          <cell r="A2150">
            <v>2180311</v>
          </cell>
          <cell r="B2150" t="str">
            <v>人口和计划生育事业单位及设施</v>
          </cell>
        </row>
        <row r="2151">
          <cell r="A2151">
            <v>2180312</v>
          </cell>
          <cell r="B2151" t="str">
            <v>档案事业单位及设施</v>
          </cell>
        </row>
        <row r="2152">
          <cell r="A2152">
            <v>2180313</v>
          </cell>
          <cell r="B2152" t="str">
            <v>地震事业单位及设施</v>
          </cell>
        </row>
        <row r="2153">
          <cell r="A2153">
            <v>2180399</v>
          </cell>
          <cell r="B2153" t="str">
            <v>其他公益服务事业单位及设施</v>
          </cell>
        </row>
        <row r="2154">
          <cell r="A2154">
            <v>21804</v>
          </cell>
          <cell r="B2154" t="str">
            <v>农业林业恢复生产和重建</v>
          </cell>
        </row>
        <row r="2155">
          <cell r="A2155">
            <v>2180401</v>
          </cell>
          <cell r="B2155" t="str">
            <v>农业生产资料补助</v>
          </cell>
        </row>
        <row r="2156">
          <cell r="A2156">
            <v>2180402</v>
          </cell>
          <cell r="B2156" t="str">
            <v>损毁土地整理</v>
          </cell>
        </row>
        <row r="2157">
          <cell r="A2157">
            <v>2180403</v>
          </cell>
          <cell r="B2157" t="str">
            <v>农田水利设施恢复重建</v>
          </cell>
        </row>
        <row r="2158">
          <cell r="A2158">
            <v>2180404</v>
          </cell>
          <cell r="B2158" t="str">
            <v>规模化种养殖棚舍池恢复重建</v>
          </cell>
        </row>
        <row r="2159">
          <cell r="A2159">
            <v>2180405</v>
          </cell>
          <cell r="B2159" t="str">
            <v>良种繁育设施恢复重建</v>
          </cell>
        </row>
        <row r="2160">
          <cell r="A2160">
            <v>2180406</v>
          </cell>
          <cell r="B2160" t="str">
            <v>农林推广和服务设施恢复重建</v>
          </cell>
        </row>
        <row r="2161">
          <cell r="A2161">
            <v>2180407</v>
          </cell>
          <cell r="B2161" t="str">
            <v>森林防火设施恢复重建</v>
          </cell>
        </row>
        <row r="2162">
          <cell r="A2162">
            <v>2180408</v>
          </cell>
          <cell r="B2162" t="str">
            <v>受损林木恢复</v>
          </cell>
        </row>
        <row r="2163">
          <cell r="A2163">
            <v>2180499</v>
          </cell>
          <cell r="B2163" t="str">
            <v>其他农业林业恢复生产和重建支出</v>
          </cell>
        </row>
        <row r="2164">
          <cell r="A2164">
            <v>21805</v>
          </cell>
          <cell r="B2164" t="str">
            <v>工商企业恢复生产和重建</v>
          </cell>
        </row>
        <row r="2165">
          <cell r="A2165">
            <v>2180501</v>
          </cell>
          <cell r="B2165" t="str">
            <v>项目投资补助</v>
          </cell>
        </row>
        <row r="2166">
          <cell r="A2166">
            <v>2180502</v>
          </cell>
          <cell r="B2166" t="str">
            <v>注入资本金</v>
          </cell>
        </row>
        <row r="2167">
          <cell r="A2167">
            <v>2180503</v>
          </cell>
          <cell r="B2167" t="str">
            <v>贷款贴息</v>
          </cell>
        </row>
        <row r="2168">
          <cell r="A2168">
            <v>2180519</v>
          </cell>
          <cell r="B2168" t="str">
            <v>其他工商企业恢复生产和重建支出</v>
          </cell>
        </row>
        <row r="2169">
          <cell r="A2169">
            <v>21806</v>
          </cell>
          <cell r="B2169" t="str">
            <v>党政机关恢复重建</v>
          </cell>
        </row>
        <row r="2170">
          <cell r="A2170">
            <v>2180601</v>
          </cell>
          <cell r="B2170" t="str">
            <v>一般公共服务机关恢复重建支出</v>
          </cell>
        </row>
        <row r="2171">
          <cell r="A2171">
            <v>2180602</v>
          </cell>
          <cell r="B2171" t="str">
            <v>公共安全机构恢复重建支出</v>
          </cell>
        </row>
        <row r="2172">
          <cell r="A2172">
            <v>2180603</v>
          </cell>
          <cell r="B2172" t="str">
            <v>教育管理机构恢复重建支出</v>
          </cell>
        </row>
        <row r="2173">
          <cell r="A2173">
            <v>2180604</v>
          </cell>
          <cell r="B2173" t="str">
            <v>科学技术管理机构恢复重建支出</v>
          </cell>
        </row>
        <row r="2174">
          <cell r="A2174">
            <v>2180605</v>
          </cell>
          <cell r="B2174" t="str">
            <v>文化体育与传媒管理机构恢复重建支出</v>
          </cell>
        </row>
        <row r="2175">
          <cell r="A2175">
            <v>2180606</v>
          </cell>
          <cell r="B2175" t="str">
            <v>社会保障和就业管理机构恢复重建支出</v>
          </cell>
        </row>
        <row r="2176">
          <cell r="A2176">
            <v>2180607</v>
          </cell>
          <cell r="B2176" t="str">
            <v>医疗卫生及食品药品监督管理机构恢复重建支出</v>
          </cell>
        </row>
        <row r="2177">
          <cell r="A2177">
            <v>2180608</v>
          </cell>
          <cell r="B2177" t="str">
            <v>环境保护管理机构恢复重建支出</v>
          </cell>
        </row>
        <row r="2178">
          <cell r="A2178">
            <v>2180609</v>
          </cell>
          <cell r="B2178" t="str">
            <v>农林水管理机构恢复重建支出</v>
          </cell>
        </row>
        <row r="2179">
          <cell r="A2179">
            <v>2180699</v>
          </cell>
          <cell r="B2179" t="str">
            <v>其他党政机关恢复重建支出</v>
          </cell>
        </row>
        <row r="2180">
          <cell r="A2180">
            <v>21807</v>
          </cell>
          <cell r="B2180" t="str">
            <v>军队武警恢复重建支出</v>
          </cell>
        </row>
        <row r="2181">
          <cell r="A2181">
            <v>2180701</v>
          </cell>
          <cell r="B2181" t="str">
            <v>军队恢复重建支出</v>
          </cell>
        </row>
        <row r="2182">
          <cell r="A2182">
            <v>2180702</v>
          </cell>
          <cell r="B2182" t="str">
            <v>武警恢复重建支出</v>
          </cell>
        </row>
        <row r="2183">
          <cell r="A2183">
            <v>21899</v>
          </cell>
          <cell r="B2183" t="str">
            <v>其他恢复重建支出</v>
          </cell>
        </row>
        <row r="2184">
          <cell r="A2184">
            <v>2189901</v>
          </cell>
          <cell r="B2184" t="str">
            <v>震后地质灾害治理支出</v>
          </cell>
        </row>
        <row r="2185">
          <cell r="A2185">
            <v>2189909</v>
          </cell>
          <cell r="B2185" t="str">
            <v>其他恢复重建支出</v>
          </cell>
        </row>
        <row r="2186">
          <cell r="A2186">
            <v>219</v>
          </cell>
          <cell r="B2186" t="str">
            <v>援助其他地区支出</v>
          </cell>
        </row>
        <row r="2187">
          <cell r="A2187">
            <v>21901</v>
          </cell>
          <cell r="B2187" t="str">
            <v>一般公共服务</v>
          </cell>
        </row>
        <row r="2188">
          <cell r="A2188">
            <v>21902</v>
          </cell>
          <cell r="B2188" t="str">
            <v>教育</v>
          </cell>
        </row>
        <row r="2189">
          <cell r="A2189">
            <v>21903</v>
          </cell>
          <cell r="B2189" t="str">
            <v>文化体育与传媒</v>
          </cell>
        </row>
        <row r="2190">
          <cell r="A2190">
            <v>21904</v>
          </cell>
          <cell r="B2190" t="str">
            <v>医疗卫生</v>
          </cell>
        </row>
        <row r="2191">
          <cell r="A2191">
            <v>21905</v>
          </cell>
          <cell r="B2191" t="str">
            <v>节能环保</v>
          </cell>
        </row>
        <row r="2192">
          <cell r="A2192">
            <v>21906</v>
          </cell>
          <cell r="B2192" t="str">
            <v>农业</v>
          </cell>
        </row>
        <row r="2193">
          <cell r="A2193">
            <v>21907</v>
          </cell>
          <cell r="B2193" t="str">
            <v>交通运输</v>
          </cell>
        </row>
        <row r="2194">
          <cell r="A2194">
            <v>21908</v>
          </cell>
          <cell r="B2194" t="str">
            <v>住房保障</v>
          </cell>
        </row>
        <row r="2195">
          <cell r="A2195">
            <v>21999</v>
          </cell>
          <cell r="B2195" t="str">
            <v>其他支出</v>
          </cell>
        </row>
        <row r="2196">
          <cell r="A2196">
            <v>220</v>
          </cell>
          <cell r="B2196" t="str">
            <v>国土资源气象等事务</v>
          </cell>
        </row>
        <row r="2197">
          <cell r="A2197">
            <v>22001</v>
          </cell>
          <cell r="B2197" t="str">
            <v>国土资源事务</v>
          </cell>
        </row>
        <row r="2198">
          <cell r="A2198">
            <v>2200101</v>
          </cell>
          <cell r="B2198" t="str">
            <v>行政运行</v>
          </cell>
        </row>
        <row r="2199">
          <cell r="A2199">
            <v>2200102</v>
          </cell>
          <cell r="B2199" t="str">
            <v>一般行政管理事务</v>
          </cell>
        </row>
        <row r="2200">
          <cell r="A2200">
            <v>2200103</v>
          </cell>
          <cell r="B2200" t="str">
            <v>机关服务</v>
          </cell>
        </row>
        <row r="2201">
          <cell r="A2201">
            <v>2200119</v>
          </cell>
          <cell r="B2201" t="str">
            <v>地质勘查基金(周转金)支出</v>
          </cell>
        </row>
        <row r="2202">
          <cell r="A2202">
            <v>2200150</v>
          </cell>
          <cell r="B2202" t="str">
            <v>事业运行</v>
          </cell>
        </row>
        <row r="2203">
          <cell r="A2203">
            <v>22002</v>
          </cell>
          <cell r="B2203" t="str">
            <v>海洋管理事务</v>
          </cell>
        </row>
        <row r="2204">
          <cell r="A2204">
            <v>2200201</v>
          </cell>
          <cell r="B2204" t="str">
            <v>行政运行</v>
          </cell>
        </row>
        <row r="2205">
          <cell r="A2205">
            <v>2200202</v>
          </cell>
          <cell r="B2205" t="str">
            <v>一般行政管理事务</v>
          </cell>
        </row>
        <row r="2206">
          <cell r="A2206">
            <v>2200203</v>
          </cell>
          <cell r="B2206" t="str">
            <v>机关服务</v>
          </cell>
        </row>
        <row r="2207">
          <cell r="A2207">
            <v>2200250</v>
          </cell>
          <cell r="B2207" t="str">
            <v>事业运行</v>
          </cell>
        </row>
        <row r="2208">
          <cell r="A2208">
            <v>22003</v>
          </cell>
          <cell r="B2208" t="str">
            <v>测绘事务</v>
          </cell>
        </row>
        <row r="2209">
          <cell r="A2209">
            <v>2200301</v>
          </cell>
          <cell r="B2209" t="str">
            <v>行政运行</v>
          </cell>
        </row>
        <row r="2210">
          <cell r="A2210">
            <v>2200302</v>
          </cell>
          <cell r="B2210" t="str">
            <v>一般行政管理事务</v>
          </cell>
        </row>
        <row r="2211">
          <cell r="A2211">
            <v>2200303</v>
          </cell>
          <cell r="B2211" t="str">
            <v>机关服务</v>
          </cell>
        </row>
        <row r="2212">
          <cell r="A2212">
            <v>2200350</v>
          </cell>
          <cell r="B2212" t="str">
            <v>事业运行</v>
          </cell>
        </row>
        <row r="2213">
          <cell r="A2213">
            <v>22004</v>
          </cell>
          <cell r="B2213" t="str">
            <v>地震事务</v>
          </cell>
        </row>
        <row r="2214">
          <cell r="A2214">
            <v>2200401</v>
          </cell>
          <cell r="B2214" t="str">
            <v>行政运行</v>
          </cell>
        </row>
        <row r="2215">
          <cell r="A2215">
            <v>2200402</v>
          </cell>
          <cell r="B2215" t="str">
            <v>一般行政管理事务</v>
          </cell>
        </row>
        <row r="2216">
          <cell r="A2216">
            <v>2200403</v>
          </cell>
          <cell r="B2216" t="str">
            <v>机关服务</v>
          </cell>
        </row>
        <row r="2217">
          <cell r="A2217">
            <v>2200404</v>
          </cell>
          <cell r="B2217" t="str">
            <v>地震台站、台网</v>
          </cell>
        </row>
        <row r="2218">
          <cell r="A2218">
            <v>2200405</v>
          </cell>
          <cell r="B2218" t="str">
            <v>地震流动观测</v>
          </cell>
        </row>
        <row r="2219">
          <cell r="A2219">
            <v>2200406</v>
          </cell>
          <cell r="B2219" t="str">
            <v>地震信息传输及管理</v>
          </cell>
        </row>
        <row r="2220">
          <cell r="A2220">
            <v>2200407</v>
          </cell>
          <cell r="B2220" t="str">
            <v>震情跟踪</v>
          </cell>
        </row>
        <row r="2221">
          <cell r="A2221">
            <v>2200408</v>
          </cell>
          <cell r="B2221" t="str">
            <v>地震预报预测</v>
          </cell>
        </row>
        <row r="2222">
          <cell r="A2222">
            <v>2200409</v>
          </cell>
          <cell r="B2222" t="str">
            <v>地震灾害预防</v>
          </cell>
        </row>
        <row r="2223">
          <cell r="A2223">
            <v>2200410</v>
          </cell>
          <cell r="B2223" t="str">
            <v>地震应急救援</v>
          </cell>
        </row>
        <row r="2224">
          <cell r="A2224">
            <v>2200411</v>
          </cell>
          <cell r="B2224" t="str">
            <v>地震技术应用与培训</v>
          </cell>
        </row>
        <row r="2225">
          <cell r="A2225">
            <v>22005</v>
          </cell>
          <cell r="B2225" t="str">
            <v>气象事务</v>
          </cell>
        </row>
        <row r="2226">
          <cell r="A2226">
            <v>2200501</v>
          </cell>
          <cell r="B2226" t="str">
            <v>行政运行</v>
          </cell>
        </row>
        <row r="2227">
          <cell r="A2227">
            <v>2200502</v>
          </cell>
          <cell r="B2227" t="str">
            <v>一般行政管理事务</v>
          </cell>
        </row>
        <row r="2228">
          <cell r="A2228">
            <v>2200503</v>
          </cell>
          <cell r="B2228" t="str">
            <v>机关服务</v>
          </cell>
        </row>
        <row r="2229">
          <cell r="A2229">
            <v>2200505</v>
          </cell>
          <cell r="B2229" t="str">
            <v>气象技术研究应用与培训</v>
          </cell>
        </row>
        <row r="2230">
          <cell r="A2230">
            <v>2200511</v>
          </cell>
          <cell r="B2230" t="str">
            <v>气象台站建设与运行保障</v>
          </cell>
        </row>
        <row r="2231">
          <cell r="A2231">
            <v>22099</v>
          </cell>
          <cell r="B2231" t="str">
            <v>其他国土资源气象等事务支出</v>
          </cell>
        </row>
        <row r="2232">
          <cell r="A2232">
            <v>221</v>
          </cell>
          <cell r="B2232" t="str">
            <v>住房保障支出</v>
          </cell>
        </row>
        <row r="2233">
          <cell r="A2233">
            <v>22101</v>
          </cell>
          <cell r="B2233" t="str">
            <v>保障性安居工程支出</v>
          </cell>
        </row>
        <row r="2234">
          <cell r="A2234">
            <v>22102</v>
          </cell>
          <cell r="B2234" t="str">
            <v>住房改革支出</v>
          </cell>
        </row>
        <row r="2235">
          <cell r="A2235">
            <v>22103</v>
          </cell>
          <cell r="B2235" t="str">
            <v>城乡社区住宅</v>
          </cell>
        </row>
        <row r="2236">
          <cell r="A2236">
            <v>222</v>
          </cell>
          <cell r="B2236" t="str">
            <v>粮油物资储备事务</v>
          </cell>
        </row>
        <row r="2237">
          <cell r="A2237">
            <v>22201</v>
          </cell>
          <cell r="B2237" t="str">
            <v>粮油事务</v>
          </cell>
        </row>
        <row r="2238">
          <cell r="A2238">
            <v>2220101</v>
          </cell>
          <cell r="B2238" t="str">
            <v>行政运行</v>
          </cell>
        </row>
        <row r="2239">
          <cell r="A2239">
            <v>2220102</v>
          </cell>
          <cell r="B2239" t="str">
            <v>一般行政管理事务</v>
          </cell>
        </row>
        <row r="2240">
          <cell r="A2240">
            <v>2220103</v>
          </cell>
          <cell r="B2240" t="str">
            <v>机关服务</v>
          </cell>
        </row>
        <row r="2241">
          <cell r="A2241">
            <v>2220150</v>
          </cell>
          <cell r="B2241" t="str">
            <v>事业运行</v>
          </cell>
        </row>
        <row r="2242">
          <cell r="A2242">
            <v>22202</v>
          </cell>
          <cell r="B2242" t="str">
            <v>物资事务</v>
          </cell>
        </row>
        <row r="2243">
          <cell r="A2243">
            <v>2220201</v>
          </cell>
          <cell r="B2243" t="str">
            <v>行政运行</v>
          </cell>
        </row>
        <row r="2244">
          <cell r="A2244">
            <v>2220202</v>
          </cell>
          <cell r="B2244" t="str">
            <v>一般行政管理事务</v>
          </cell>
        </row>
        <row r="2245">
          <cell r="A2245">
            <v>2220203</v>
          </cell>
          <cell r="B2245" t="str">
            <v>机关服务</v>
          </cell>
        </row>
        <row r="2246">
          <cell r="A2246">
            <v>2220250</v>
          </cell>
          <cell r="B2246" t="str">
            <v>事业运行</v>
          </cell>
        </row>
        <row r="2247">
          <cell r="A2247">
            <v>22203</v>
          </cell>
          <cell r="B2247" t="str">
            <v>能源储备</v>
          </cell>
        </row>
        <row r="2248">
          <cell r="A2248">
            <v>2220301</v>
          </cell>
          <cell r="B2248" t="str">
            <v>公共财政预算石油储备支出</v>
          </cell>
        </row>
        <row r="2249">
          <cell r="A2249">
            <v>22204</v>
          </cell>
          <cell r="B2249" t="str">
            <v>粮油储备</v>
          </cell>
        </row>
        <row r="2250">
          <cell r="A2250">
            <v>2220401</v>
          </cell>
          <cell r="B2250" t="str">
            <v>储备粮油补贴支出</v>
          </cell>
        </row>
        <row r="2251">
          <cell r="A2251">
            <v>22205</v>
          </cell>
          <cell r="B2251" t="str">
            <v>重要商品储备</v>
          </cell>
        </row>
        <row r="2252">
          <cell r="B2252" t="str">
            <v>债务付息支出</v>
          </cell>
        </row>
        <row r="2253">
          <cell r="A2253">
            <v>22809</v>
          </cell>
          <cell r="B2253" t="str">
            <v>国外债务付息</v>
          </cell>
        </row>
        <row r="2254">
          <cell r="A2254">
            <v>22810</v>
          </cell>
          <cell r="B2254" t="str">
            <v>国内外债务发行</v>
          </cell>
        </row>
        <row r="2255">
          <cell r="A2255">
            <v>229</v>
          </cell>
          <cell r="B2255" t="str">
            <v>其他支出(类)</v>
          </cell>
        </row>
        <row r="2256">
          <cell r="A2256">
            <v>22906</v>
          </cell>
          <cell r="B2256" t="str">
            <v>汶川地震捐赠支出</v>
          </cell>
        </row>
        <row r="2257">
          <cell r="A2257">
            <v>2290601</v>
          </cell>
          <cell r="B2257" t="str">
            <v>地震灾后恢复重建捐赠支出</v>
          </cell>
        </row>
        <row r="2258">
          <cell r="A2258">
            <v>2290609</v>
          </cell>
          <cell r="B2258" t="str">
            <v>其他捐赠支出</v>
          </cell>
        </row>
        <row r="2259">
          <cell r="A2259">
            <v>22999</v>
          </cell>
          <cell r="B2259" t="str">
            <v>其他支出(款)</v>
          </cell>
        </row>
        <row r="2260">
          <cell r="A2260">
            <v>2299901</v>
          </cell>
          <cell r="B2260" t="str">
            <v>其他支出(项)</v>
          </cell>
        </row>
        <row r="2261">
          <cell r="B2261" t="str">
            <v/>
          </cell>
        </row>
        <row r="2262">
          <cell r="B2262" t="str">
            <v>政府性基金预算支出合计</v>
          </cell>
        </row>
        <row r="2263">
          <cell r="A2263">
            <v>20510</v>
          </cell>
          <cell r="B2263" t="str">
            <v>地方教育附加安排的支出</v>
          </cell>
        </row>
        <row r="2264">
          <cell r="A2264">
            <v>2051001</v>
          </cell>
          <cell r="B2264" t="str">
            <v>农村中小学校舍建设</v>
          </cell>
        </row>
        <row r="2265">
          <cell r="A2265">
            <v>2051002</v>
          </cell>
          <cell r="B2265" t="str">
            <v>农村中小学教学设施</v>
          </cell>
        </row>
        <row r="2266">
          <cell r="A2266">
            <v>2051003</v>
          </cell>
          <cell r="B2266" t="str">
            <v>城市中小学校舍建设</v>
          </cell>
        </row>
        <row r="2267">
          <cell r="A2267">
            <v>2051004</v>
          </cell>
          <cell r="B2267" t="str">
            <v>城市中小学教学设施</v>
          </cell>
        </row>
        <row r="2268">
          <cell r="A2268">
            <v>2051005</v>
          </cell>
          <cell r="B2268" t="str">
            <v>中等职业学校教学设施</v>
          </cell>
        </row>
        <row r="2269">
          <cell r="A2269">
            <v>2051099</v>
          </cell>
          <cell r="B2269" t="str">
            <v>其他地方教育附加安排的支出</v>
          </cell>
        </row>
        <row r="2270">
          <cell r="A2270">
            <v>20610</v>
          </cell>
          <cell r="B2270" t="str">
            <v>核电站乏燃料处理处置基金支出</v>
          </cell>
        </row>
        <row r="2271">
          <cell r="A2271">
            <v>2061005</v>
          </cell>
          <cell r="B2271" t="str">
            <v>乏燃料处理厂的建设、运行、改造和退役</v>
          </cell>
        </row>
        <row r="2272">
          <cell r="A2272">
            <v>20706</v>
          </cell>
          <cell r="B2272" t="str">
            <v>文化事业建设费安排的支出</v>
          </cell>
        </row>
        <row r="2273">
          <cell r="A2273">
            <v>2070601</v>
          </cell>
          <cell r="B2273" t="str">
            <v>精神文明建设</v>
          </cell>
        </row>
        <row r="2274">
          <cell r="A2274">
            <v>2070602</v>
          </cell>
          <cell r="B2274" t="str">
            <v>人才培训教学</v>
          </cell>
        </row>
        <row r="2275">
          <cell r="A2275">
            <v>2070603</v>
          </cell>
          <cell r="B2275" t="str">
            <v>文化创作</v>
          </cell>
        </row>
        <row r="2276">
          <cell r="A2276">
            <v>2070604</v>
          </cell>
          <cell r="B2276" t="str">
            <v>文化事业单位补助</v>
          </cell>
        </row>
        <row r="2277">
          <cell r="A2277">
            <v>2070605</v>
          </cell>
          <cell r="B2277" t="str">
            <v>爱国主义教育基地</v>
          </cell>
        </row>
        <row r="2278">
          <cell r="A2278">
            <v>2070699</v>
          </cell>
          <cell r="B2278" t="str">
            <v>其他文化事业建设费安排的支出</v>
          </cell>
        </row>
        <row r="2279">
          <cell r="A2279">
            <v>20707</v>
          </cell>
          <cell r="B2279" t="str">
            <v>国家电影事业发展专项资金支出</v>
          </cell>
        </row>
        <row r="2280">
          <cell r="A2280">
            <v>20822</v>
          </cell>
          <cell r="B2280" t="str">
            <v>大中型水库移民后期扶持基金支出</v>
          </cell>
        </row>
        <row r="2281">
          <cell r="A2281">
            <v>2082201</v>
          </cell>
          <cell r="B2281" t="str">
            <v>移民补助</v>
          </cell>
        </row>
        <row r="2282">
          <cell r="A2282">
            <v>2082202</v>
          </cell>
          <cell r="B2282" t="str">
            <v>基础设施建设和经济发展</v>
          </cell>
        </row>
        <row r="2283">
          <cell r="A2283">
            <v>20823</v>
          </cell>
          <cell r="B2283" t="str">
            <v>小型水库移民扶助基金支出</v>
          </cell>
        </row>
        <row r="2284">
          <cell r="A2284">
            <v>2082301</v>
          </cell>
          <cell r="B2284" t="str">
            <v>移民补助</v>
          </cell>
        </row>
        <row r="2285">
          <cell r="A2285">
            <v>2082302</v>
          </cell>
          <cell r="B2285" t="str">
            <v>基础设施建设和经济发展</v>
          </cell>
        </row>
        <row r="2286">
          <cell r="A2286">
            <v>20860</v>
          </cell>
          <cell r="B2286" t="str">
            <v>残疾人就业保障金支出</v>
          </cell>
        </row>
        <row r="2287">
          <cell r="A2287">
            <v>2086001</v>
          </cell>
          <cell r="B2287" t="str">
            <v>就业和培训</v>
          </cell>
        </row>
        <row r="2288">
          <cell r="A2288">
            <v>2086002</v>
          </cell>
          <cell r="B2288" t="str">
            <v>职业康复</v>
          </cell>
        </row>
        <row r="2289">
          <cell r="A2289">
            <v>2086003</v>
          </cell>
          <cell r="B2289" t="str">
            <v>扶持农村残疾人生产</v>
          </cell>
        </row>
        <row r="2290">
          <cell r="A2290">
            <v>2086004</v>
          </cell>
          <cell r="B2290" t="str">
            <v>奖励残疾人就业单位</v>
          </cell>
        </row>
        <row r="2291">
          <cell r="A2291">
            <v>2086099</v>
          </cell>
          <cell r="B2291" t="str">
            <v>其他残疾人就业保障金支出</v>
          </cell>
        </row>
        <row r="2292">
          <cell r="A2292">
            <v>21160</v>
          </cell>
          <cell r="B2292" t="str">
            <v>可再生能源电价附加收入安排的支出</v>
          </cell>
        </row>
        <row r="2293">
          <cell r="A2293">
            <v>21161</v>
          </cell>
          <cell r="B2293" t="str">
            <v>废弃电器电子产品处理基金支出</v>
          </cell>
        </row>
        <row r="2294">
          <cell r="A2294">
            <v>21207</v>
          </cell>
          <cell r="B2294" t="str">
            <v>政府住房基金支出</v>
          </cell>
        </row>
        <row r="2295">
          <cell r="A2295">
            <v>2120702</v>
          </cell>
          <cell r="B2295" t="str">
            <v>廉租住房支出</v>
          </cell>
        </row>
        <row r="2296">
          <cell r="A2296">
            <v>2120703</v>
          </cell>
          <cell r="B2296" t="str">
            <v>廉租住房维护和管理支出</v>
          </cell>
        </row>
        <row r="2297">
          <cell r="A2297">
            <v>2120704</v>
          </cell>
          <cell r="B2297" t="str">
            <v>公共租赁住房支出</v>
          </cell>
        </row>
        <row r="2298">
          <cell r="A2298">
            <v>21208</v>
          </cell>
          <cell r="B2298" t="str">
            <v>国有土地使用权出让收入安排的支出</v>
          </cell>
        </row>
        <row r="2299">
          <cell r="A2299">
            <v>2120801</v>
          </cell>
          <cell r="B2299" t="str">
            <v>征地和拆迁补偿支出</v>
          </cell>
        </row>
        <row r="2300">
          <cell r="A2300">
            <v>2120802</v>
          </cell>
          <cell r="B2300" t="str">
            <v>土地开发支出</v>
          </cell>
        </row>
        <row r="2301">
          <cell r="A2301">
            <v>2120807</v>
          </cell>
          <cell r="B2301" t="str">
            <v>廉租住房支出</v>
          </cell>
        </row>
        <row r="2302">
          <cell r="A2302">
            <v>2120808</v>
          </cell>
          <cell r="B2302" t="str">
            <v>教育资金安排的支出</v>
          </cell>
        </row>
        <row r="2303">
          <cell r="A2303">
            <v>2120811</v>
          </cell>
          <cell r="B2303" t="str">
            <v>公共租赁住房支出</v>
          </cell>
        </row>
        <row r="2304">
          <cell r="A2304">
            <v>2120812</v>
          </cell>
          <cell r="B2304" t="str">
            <v>农田水利建设资金安排的支出</v>
          </cell>
        </row>
        <row r="2305">
          <cell r="A2305">
            <v>21209</v>
          </cell>
          <cell r="B2305" t="str">
            <v>城市公用事业附加安排的支出</v>
          </cell>
        </row>
        <row r="2306">
          <cell r="A2306">
            <v>2120901</v>
          </cell>
          <cell r="B2306" t="str">
            <v>城市公共设施</v>
          </cell>
        </row>
        <row r="2307">
          <cell r="A2307">
            <v>2120902</v>
          </cell>
          <cell r="B2307" t="str">
            <v>城市环境卫生</v>
          </cell>
        </row>
        <row r="2308">
          <cell r="A2308">
            <v>2120903</v>
          </cell>
          <cell r="B2308" t="str">
            <v>公有房屋</v>
          </cell>
        </row>
        <row r="2309">
          <cell r="A2309">
            <v>2120904</v>
          </cell>
          <cell r="B2309" t="str">
            <v>城市防洪</v>
          </cell>
        </row>
        <row r="2310">
          <cell r="A2310">
            <v>21210</v>
          </cell>
          <cell r="B2310" t="str">
            <v>国有土地收益基金支出</v>
          </cell>
        </row>
        <row r="2311">
          <cell r="A2311">
            <v>2121001</v>
          </cell>
          <cell r="B2311" t="str">
            <v>征地和拆迁补偿支出</v>
          </cell>
        </row>
        <row r="2312">
          <cell r="A2312">
            <v>2121002</v>
          </cell>
          <cell r="B2312" t="str">
            <v>土地开发支出</v>
          </cell>
        </row>
        <row r="2313">
          <cell r="A2313">
            <v>21212</v>
          </cell>
          <cell r="B2313" t="str">
            <v>新增建设用地土地有偿使用费安排的支出</v>
          </cell>
        </row>
        <row r="2314">
          <cell r="A2314">
            <v>21213</v>
          </cell>
          <cell r="B2314" t="str">
            <v>城市基础设施配套费安排的支出</v>
          </cell>
        </row>
        <row r="2315">
          <cell r="A2315">
            <v>2121301</v>
          </cell>
          <cell r="B2315" t="str">
            <v>城市公共设施</v>
          </cell>
        </row>
        <row r="2316">
          <cell r="A2316">
            <v>2121302</v>
          </cell>
          <cell r="B2316" t="str">
            <v>城市环境卫生</v>
          </cell>
        </row>
        <row r="2317">
          <cell r="A2317">
            <v>2121303</v>
          </cell>
          <cell r="B2317" t="str">
            <v>公有房屋</v>
          </cell>
        </row>
        <row r="2318">
          <cell r="A2318">
            <v>2121304</v>
          </cell>
          <cell r="B2318" t="str">
            <v>城市防洪</v>
          </cell>
        </row>
        <row r="2319">
          <cell r="A2319">
            <v>21360</v>
          </cell>
          <cell r="B2319" t="str">
            <v>新菜地开发建设基金支出</v>
          </cell>
        </row>
        <row r="2320">
          <cell r="A2320">
            <v>21361</v>
          </cell>
          <cell r="B2320" t="str">
            <v>育林基金支出</v>
          </cell>
        </row>
        <row r="2321">
          <cell r="A2321">
            <v>2136101</v>
          </cell>
          <cell r="B2321" t="str">
            <v>森林培育</v>
          </cell>
        </row>
        <row r="2322">
          <cell r="A2322">
            <v>2136102</v>
          </cell>
          <cell r="B2322" t="str">
            <v>林业有害生物防治</v>
          </cell>
        </row>
        <row r="2323">
          <cell r="A2323">
            <v>2136103</v>
          </cell>
          <cell r="B2323" t="str">
            <v>森林防火</v>
          </cell>
        </row>
        <row r="2324">
          <cell r="A2324">
            <v>2136104</v>
          </cell>
          <cell r="B2324" t="str">
            <v>森林资源监测</v>
          </cell>
        </row>
        <row r="2325">
          <cell r="A2325">
            <v>2136105</v>
          </cell>
          <cell r="B2325" t="str">
            <v>林业技术推广</v>
          </cell>
        </row>
        <row r="2326">
          <cell r="A2326">
            <v>2136106</v>
          </cell>
          <cell r="B2326" t="str">
            <v>林区公共支出</v>
          </cell>
        </row>
        <row r="2327">
          <cell r="A2327">
            <v>2136199</v>
          </cell>
          <cell r="B2327" t="str">
            <v>其他育林基金支出</v>
          </cell>
        </row>
        <row r="2328">
          <cell r="A2328">
            <v>21362</v>
          </cell>
          <cell r="B2328" t="str">
            <v>森林植被恢复费安排的支出</v>
          </cell>
        </row>
        <row r="2329">
          <cell r="A2329">
            <v>2136201</v>
          </cell>
          <cell r="B2329" t="str">
            <v>林地调查规划设计</v>
          </cell>
        </row>
        <row r="2330">
          <cell r="A2330">
            <v>2136202</v>
          </cell>
          <cell r="B2330" t="str">
            <v>林地整理</v>
          </cell>
        </row>
        <row r="2331">
          <cell r="A2331">
            <v>2136203</v>
          </cell>
          <cell r="B2331" t="str">
            <v>森林培育</v>
          </cell>
        </row>
        <row r="2332">
          <cell r="A2332">
            <v>2136204</v>
          </cell>
          <cell r="B2332" t="str">
            <v>林业有害生物防治</v>
          </cell>
        </row>
        <row r="2333">
          <cell r="A2333">
            <v>2136205</v>
          </cell>
          <cell r="B2333" t="str">
            <v>森林防火</v>
          </cell>
        </row>
        <row r="2334">
          <cell r="A2334">
            <v>2136206</v>
          </cell>
          <cell r="B2334" t="str">
            <v>森林资源管护</v>
          </cell>
        </row>
        <row r="2335">
          <cell r="A2335">
            <v>2136299</v>
          </cell>
          <cell r="B2335" t="str">
            <v>其他森林植被恢复费安排的支出</v>
          </cell>
        </row>
        <row r="2336">
          <cell r="A2336">
            <v>21363</v>
          </cell>
          <cell r="B2336" t="str">
            <v>中央水利建设基金支出</v>
          </cell>
        </row>
        <row r="2337">
          <cell r="A2337">
            <v>2136301</v>
          </cell>
          <cell r="B2337" t="str">
            <v>水利工程建设</v>
          </cell>
        </row>
        <row r="2338">
          <cell r="A2338">
            <v>2136302</v>
          </cell>
          <cell r="B2338" t="str">
            <v>水利工程维护</v>
          </cell>
        </row>
        <row r="2339">
          <cell r="A2339">
            <v>2136303</v>
          </cell>
          <cell r="B2339" t="str">
            <v>防洪工程含应急度汛</v>
          </cell>
        </row>
        <row r="2340">
          <cell r="A2340">
            <v>2136399</v>
          </cell>
          <cell r="B2340" t="str">
            <v>其他中央水利建设基金支出</v>
          </cell>
        </row>
        <row r="2341">
          <cell r="A2341">
            <v>21364</v>
          </cell>
          <cell r="B2341" t="str">
            <v>地方水利建设基金支出</v>
          </cell>
        </row>
        <row r="2342">
          <cell r="A2342">
            <v>2136401</v>
          </cell>
          <cell r="B2342" t="str">
            <v>水利工程建设</v>
          </cell>
        </row>
        <row r="2343">
          <cell r="A2343">
            <v>2136402</v>
          </cell>
          <cell r="B2343" t="str">
            <v>水利工程维护</v>
          </cell>
        </row>
        <row r="2344">
          <cell r="A2344">
            <v>2136403</v>
          </cell>
          <cell r="B2344" t="str">
            <v>水土保持</v>
          </cell>
        </row>
        <row r="2345">
          <cell r="A2345">
            <v>2136404</v>
          </cell>
          <cell r="B2345" t="str">
            <v>城市防洪</v>
          </cell>
        </row>
        <row r="2346">
          <cell r="A2346">
            <v>2136499</v>
          </cell>
          <cell r="B2346" t="str">
            <v>其他地方水利建设基金支出</v>
          </cell>
        </row>
        <row r="2347">
          <cell r="A2347">
            <v>21366</v>
          </cell>
          <cell r="B2347" t="str">
            <v>大中型水库库区基金支出</v>
          </cell>
        </row>
        <row r="2348">
          <cell r="A2348">
            <v>2136601</v>
          </cell>
          <cell r="B2348" t="str">
            <v>基础设施建设和经济发展</v>
          </cell>
        </row>
        <row r="2349">
          <cell r="A2349">
            <v>2136602</v>
          </cell>
          <cell r="B2349" t="str">
            <v>解决移民遗留问题</v>
          </cell>
        </row>
        <row r="2350">
          <cell r="A2350">
            <v>21367</v>
          </cell>
          <cell r="B2350" t="str">
            <v>三峡水库库区基金支出</v>
          </cell>
        </row>
        <row r="2351">
          <cell r="A2351">
            <v>2136701</v>
          </cell>
          <cell r="B2351" t="str">
            <v>基础设施建设和经济发展</v>
          </cell>
        </row>
        <row r="2352">
          <cell r="A2352">
            <v>2136702</v>
          </cell>
          <cell r="B2352" t="str">
            <v>解决移民遗留问题</v>
          </cell>
        </row>
        <row r="2353">
          <cell r="A2353">
            <v>21368</v>
          </cell>
          <cell r="B2353" t="str">
            <v>南水北调工程基金支出</v>
          </cell>
        </row>
        <row r="2354">
          <cell r="A2354">
            <v>2136801</v>
          </cell>
          <cell r="B2354" t="str">
            <v>南水北调工程建设</v>
          </cell>
        </row>
        <row r="2355">
          <cell r="A2355">
            <v>21369</v>
          </cell>
          <cell r="B2355" t="str">
            <v>国家重大水利工程建设基金支出</v>
          </cell>
        </row>
        <row r="2356">
          <cell r="A2356">
            <v>2136901</v>
          </cell>
          <cell r="B2356" t="str">
            <v>南水北调工程建设</v>
          </cell>
        </row>
        <row r="2357">
          <cell r="A2357">
            <v>2140190</v>
          </cell>
          <cell r="B2357" t="str">
            <v>船舶港务费安排的支出</v>
          </cell>
        </row>
        <row r="2358">
          <cell r="A2358">
            <v>2140191</v>
          </cell>
          <cell r="B2358" t="str">
            <v>长江口航道维护支出</v>
          </cell>
        </row>
        <row r="2359">
          <cell r="A2359">
            <v>21460</v>
          </cell>
          <cell r="B2359" t="str">
            <v>海南省高等级公路车辆通行附加费安排的支出</v>
          </cell>
        </row>
        <row r="2360">
          <cell r="A2360">
            <v>2146001</v>
          </cell>
          <cell r="B2360" t="str">
            <v>公路建设</v>
          </cell>
        </row>
        <row r="2361">
          <cell r="A2361">
            <v>2146002</v>
          </cell>
          <cell r="B2361" t="str">
            <v>公路养护</v>
          </cell>
        </row>
        <row r="2362">
          <cell r="A2362">
            <v>2146003</v>
          </cell>
          <cell r="B2362" t="str">
            <v>公路还贷</v>
          </cell>
        </row>
        <row r="2363">
          <cell r="A2363">
            <v>21461</v>
          </cell>
          <cell r="B2363" t="str">
            <v>转让政府还贷道路收费权收入安排的支出</v>
          </cell>
        </row>
        <row r="2364">
          <cell r="A2364">
            <v>2146101</v>
          </cell>
          <cell r="B2364" t="str">
            <v>公路还贷</v>
          </cell>
        </row>
        <row r="2365">
          <cell r="A2365">
            <v>2146102</v>
          </cell>
          <cell r="B2365" t="str">
            <v>公路建设</v>
          </cell>
        </row>
        <row r="2366">
          <cell r="A2366">
            <v>2146199</v>
          </cell>
          <cell r="B2366" t="str">
            <v>其他转让政府还贷道路收费权收入安排的支出</v>
          </cell>
        </row>
        <row r="2367">
          <cell r="A2367">
            <v>21462</v>
          </cell>
          <cell r="B2367" t="str">
            <v>车辆通行费安排的支出</v>
          </cell>
        </row>
        <row r="2368">
          <cell r="A2368">
            <v>2146201</v>
          </cell>
          <cell r="B2368" t="str">
            <v>公路还贷</v>
          </cell>
        </row>
        <row r="2369">
          <cell r="A2369">
            <v>21463</v>
          </cell>
          <cell r="B2369" t="str">
            <v>港口建设费安排的支出</v>
          </cell>
        </row>
        <row r="2370">
          <cell r="A2370">
            <v>2146301</v>
          </cell>
          <cell r="B2370" t="str">
            <v>港口设施</v>
          </cell>
        </row>
        <row r="2371">
          <cell r="A2371">
            <v>21464</v>
          </cell>
          <cell r="B2371" t="str">
            <v>铁路建设基金支出</v>
          </cell>
        </row>
        <row r="2372">
          <cell r="A2372">
            <v>21468</v>
          </cell>
          <cell r="B2372" t="str">
            <v>船舶油污损害赔偿基金支出</v>
          </cell>
        </row>
        <row r="2373">
          <cell r="A2373">
            <v>21469</v>
          </cell>
          <cell r="B2373" t="str">
            <v>民航发展基金支出</v>
          </cell>
        </row>
        <row r="2374">
          <cell r="A2374">
            <v>2146902</v>
          </cell>
          <cell r="B2374" t="str">
            <v>空管系统建设</v>
          </cell>
        </row>
        <row r="2375">
          <cell r="A2375">
            <v>21560</v>
          </cell>
          <cell r="B2375" t="str">
            <v>散装水泥专项资金支出</v>
          </cell>
        </row>
        <row r="2376">
          <cell r="A2376">
            <v>21561</v>
          </cell>
          <cell r="B2376" t="str">
            <v>新型墙体材料专项基金支出</v>
          </cell>
        </row>
        <row r="2377">
          <cell r="A2377">
            <v>2156102</v>
          </cell>
          <cell r="B2377" t="str">
            <v>技术研发与推广</v>
          </cell>
        </row>
        <row r="2378">
          <cell r="A2378">
            <v>21562</v>
          </cell>
          <cell r="B2378" t="str">
            <v>农网还贷资金支出</v>
          </cell>
        </row>
        <row r="2379">
          <cell r="A2379">
            <v>21563</v>
          </cell>
          <cell r="B2379" t="str">
            <v>山西省煤炭可持续发展基金支出</v>
          </cell>
        </row>
        <row r="2380">
          <cell r="A2380">
            <v>21564</v>
          </cell>
          <cell r="B2380" t="str">
            <v>电力改革预留资产变现收入安排的支出</v>
          </cell>
        </row>
        <row r="2381">
          <cell r="A2381">
            <v>21660</v>
          </cell>
          <cell r="B2381" t="str">
            <v>旅游发展基金支出</v>
          </cell>
        </row>
        <row r="2382">
          <cell r="A2382">
            <v>229</v>
          </cell>
          <cell r="B2382" t="str">
            <v>其他支出</v>
          </cell>
        </row>
        <row r="2383">
          <cell r="A2383">
            <v>22960</v>
          </cell>
          <cell r="B2383" t="str">
            <v>彩票公益金安排的支出</v>
          </cell>
        </row>
        <row r="2384">
          <cell r="A2384">
            <v>2296007</v>
          </cell>
          <cell r="B2384" t="str">
            <v>用于城市医疗救助的彩票公益金支出</v>
          </cell>
        </row>
        <row r="2385">
          <cell r="A2385">
            <v>2296008</v>
          </cell>
          <cell r="B2385" t="str">
            <v>用于农村医疗救助的彩票公益金支出</v>
          </cell>
        </row>
        <row r="2386">
          <cell r="B2386" t="str">
            <v>国有资本经营预算支出合计</v>
          </cell>
        </row>
        <row r="2387">
          <cell r="A2387">
            <v>20551</v>
          </cell>
          <cell r="B2387" t="str">
            <v>国有资本经营预算支出</v>
          </cell>
        </row>
        <row r="2388">
          <cell r="A2388">
            <v>2055101</v>
          </cell>
          <cell r="B2388" t="str">
            <v>国有经济结构调整支出</v>
          </cell>
        </row>
        <row r="2389">
          <cell r="A2389">
            <v>2055102</v>
          </cell>
          <cell r="B2389" t="str">
            <v>重点项目支出</v>
          </cell>
        </row>
        <row r="2390">
          <cell r="A2390">
            <v>2055103</v>
          </cell>
          <cell r="B2390" t="str">
            <v>产业升级与发展支出</v>
          </cell>
        </row>
        <row r="2391">
          <cell r="A2391">
            <v>2055104</v>
          </cell>
          <cell r="B2391" t="str">
            <v>境外投资及对外经济技术合作支出</v>
          </cell>
        </row>
        <row r="2392">
          <cell r="A2392">
            <v>2055105</v>
          </cell>
          <cell r="B2392" t="str">
            <v>困难企业职工补助支出</v>
          </cell>
        </row>
        <row r="2393">
          <cell r="A2393">
            <v>2055199</v>
          </cell>
          <cell r="B2393" t="str">
            <v>其他国有资本经营预算支出</v>
          </cell>
        </row>
        <row r="2394">
          <cell r="A2394">
            <v>20651</v>
          </cell>
          <cell r="B2394" t="str">
            <v>国有资本经营预算支出</v>
          </cell>
        </row>
        <row r="2395">
          <cell r="A2395">
            <v>2065101</v>
          </cell>
          <cell r="B2395" t="str">
            <v>国有经济结构调整支出</v>
          </cell>
        </row>
        <row r="2396">
          <cell r="A2396">
            <v>2065102</v>
          </cell>
          <cell r="B2396" t="str">
            <v>重点项目支出</v>
          </cell>
        </row>
        <row r="2397">
          <cell r="A2397">
            <v>2065103</v>
          </cell>
          <cell r="B2397" t="str">
            <v>产业升级与发展支出</v>
          </cell>
        </row>
        <row r="2398">
          <cell r="A2398">
            <v>2065104</v>
          </cell>
          <cell r="B2398" t="str">
            <v>境外投资及对外经济技术合作支出</v>
          </cell>
        </row>
        <row r="2399">
          <cell r="A2399">
            <v>2065105</v>
          </cell>
          <cell r="B2399" t="str">
            <v>困难企业职工补助支出</v>
          </cell>
        </row>
        <row r="2400">
          <cell r="A2400">
            <v>2065199</v>
          </cell>
          <cell r="B2400" t="str">
            <v>其他国有资本经营预算支出</v>
          </cell>
        </row>
        <row r="2401">
          <cell r="A2401">
            <v>20751</v>
          </cell>
          <cell r="B2401" t="str">
            <v>国有资本经营预算支出</v>
          </cell>
        </row>
        <row r="2402">
          <cell r="A2402">
            <v>2075101</v>
          </cell>
          <cell r="B2402" t="str">
            <v>国有经济结构调整支出</v>
          </cell>
        </row>
        <row r="2403">
          <cell r="A2403">
            <v>2075102</v>
          </cell>
          <cell r="B2403" t="str">
            <v>重点项目支出</v>
          </cell>
        </row>
        <row r="2404">
          <cell r="A2404">
            <v>2075103</v>
          </cell>
          <cell r="B2404" t="str">
            <v>产业升级与发展支出</v>
          </cell>
        </row>
        <row r="2405">
          <cell r="A2405">
            <v>2075104</v>
          </cell>
          <cell r="B2405" t="str">
            <v>境外投资及对外经济技术合作支出</v>
          </cell>
        </row>
        <row r="2406">
          <cell r="A2406">
            <v>2075105</v>
          </cell>
          <cell r="B2406" t="str">
            <v>困难企业职工补助支出</v>
          </cell>
        </row>
        <row r="2407">
          <cell r="A2407">
            <v>2075199</v>
          </cell>
          <cell r="B2407" t="str">
            <v>其他国有资本经营预算支出</v>
          </cell>
        </row>
        <row r="2408">
          <cell r="A2408">
            <v>2080451</v>
          </cell>
          <cell r="B2408" t="str">
            <v>国有资本经营预算补充基金支出</v>
          </cell>
        </row>
        <row r="2409">
          <cell r="A2409">
            <v>21151</v>
          </cell>
          <cell r="B2409" t="str">
            <v>国有资本经营预算支出</v>
          </cell>
        </row>
        <row r="2410">
          <cell r="A2410">
            <v>2115101</v>
          </cell>
          <cell r="B2410" t="str">
            <v>国有经济结构调整支出</v>
          </cell>
        </row>
        <row r="2411">
          <cell r="A2411">
            <v>2115102</v>
          </cell>
          <cell r="B2411" t="str">
            <v>重点项目支出</v>
          </cell>
        </row>
        <row r="2412">
          <cell r="A2412">
            <v>2115103</v>
          </cell>
          <cell r="B2412" t="str">
            <v>产业升级与发展支出</v>
          </cell>
        </row>
        <row r="2413">
          <cell r="A2413">
            <v>2115104</v>
          </cell>
          <cell r="B2413" t="str">
            <v>境外投资及对外经济技术合作支出</v>
          </cell>
        </row>
        <row r="2414">
          <cell r="A2414">
            <v>2115105</v>
          </cell>
          <cell r="B2414" t="str">
            <v>困难企业职工补助支出</v>
          </cell>
        </row>
        <row r="2415">
          <cell r="A2415">
            <v>2115199</v>
          </cell>
          <cell r="B2415" t="str">
            <v>其他国有资本经营预算支出</v>
          </cell>
        </row>
        <row r="2416">
          <cell r="A2416">
            <v>21251</v>
          </cell>
          <cell r="B2416" t="str">
            <v>国有资本经营预算支出</v>
          </cell>
        </row>
        <row r="2417">
          <cell r="A2417">
            <v>2125101</v>
          </cell>
          <cell r="B2417" t="str">
            <v>国有经济结构调整支出</v>
          </cell>
        </row>
        <row r="2418">
          <cell r="A2418">
            <v>2125102</v>
          </cell>
          <cell r="B2418" t="str">
            <v>重点项目支出</v>
          </cell>
        </row>
        <row r="2419">
          <cell r="A2419">
            <v>2125103</v>
          </cell>
          <cell r="B2419" t="str">
            <v>产业升级与发展支出</v>
          </cell>
        </row>
        <row r="2420">
          <cell r="A2420">
            <v>2125104</v>
          </cell>
          <cell r="B2420" t="str">
            <v>境外投资及对外经济技术合作支出</v>
          </cell>
        </row>
        <row r="2421">
          <cell r="A2421">
            <v>2125105</v>
          </cell>
          <cell r="B2421" t="str">
            <v>困难企业职工补助支出</v>
          </cell>
        </row>
        <row r="2422">
          <cell r="A2422">
            <v>2125199</v>
          </cell>
          <cell r="B2422" t="str">
            <v>其他国有资本经营预算支出</v>
          </cell>
        </row>
        <row r="2423">
          <cell r="A2423">
            <v>21351</v>
          </cell>
          <cell r="B2423" t="str">
            <v>国有资本经营预算支出</v>
          </cell>
        </row>
        <row r="2424">
          <cell r="A2424">
            <v>2135101</v>
          </cell>
          <cell r="B2424" t="str">
            <v>国有经济结构调整支出</v>
          </cell>
        </row>
        <row r="2425">
          <cell r="A2425">
            <v>2135102</v>
          </cell>
          <cell r="B2425" t="str">
            <v>重点项目支出</v>
          </cell>
        </row>
        <row r="2426">
          <cell r="A2426">
            <v>2135103</v>
          </cell>
          <cell r="B2426" t="str">
            <v>产业升级与发展支出</v>
          </cell>
        </row>
        <row r="2427">
          <cell r="A2427">
            <v>2135104</v>
          </cell>
          <cell r="B2427" t="str">
            <v>境外投资及对外经济技术合作支出</v>
          </cell>
        </row>
        <row r="2428">
          <cell r="A2428">
            <v>2135105</v>
          </cell>
          <cell r="B2428" t="str">
            <v>困难企业职工补助支出</v>
          </cell>
        </row>
        <row r="2429">
          <cell r="A2429">
            <v>2135199</v>
          </cell>
          <cell r="B2429" t="str">
            <v>其他国有资本经营预算支出</v>
          </cell>
        </row>
        <row r="2430">
          <cell r="A2430">
            <v>21451</v>
          </cell>
          <cell r="B2430" t="str">
            <v>国有资本经营预算支出</v>
          </cell>
        </row>
        <row r="2431">
          <cell r="A2431">
            <v>2145101</v>
          </cell>
          <cell r="B2431" t="str">
            <v>国有经济结构调整支出</v>
          </cell>
        </row>
        <row r="2432">
          <cell r="A2432">
            <v>2145102</v>
          </cell>
          <cell r="B2432" t="str">
            <v>重点项目支出</v>
          </cell>
        </row>
        <row r="2433">
          <cell r="A2433">
            <v>2145103</v>
          </cell>
          <cell r="B2433" t="str">
            <v>产业升级与发展支出</v>
          </cell>
        </row>
        <row r="2434">
          <cell r="A2434">
            <v>2145104</v>
          </cell>
          <cell r="B2434" t="str">
            <v>境外投资及对外经济技术合作支出</v>
          </cell>
        </row>
        <row r="2435">
          <cell r="A2435">
            <v>2145105</v>
          </cell>
          <cell r="B2435" t="str">
            <v>困难企业职工补助支出</v>
          </cell>
        </row>
        <row r="2436">
          <cell r="A2436">
            <v>2145199</v>
          </cell>
          <cell r="B2436" t="str">
            <v>其他国有资本经营预算支出</v>
          </cell>
        </row>
        <row r="2437">
          <cell r="A2437">
            <v>21551</v>
          </cell>
          <cell r="B2437" t="str">
            <v>国有资本经营预算支出</v>
          </cell>
        </row>
        <row r="2438">
          <cell r="A2438">
            <v>2155101</v>
          </cell>
          <cell r="B2438" t="str">
            <v>国有经济结构调整支出</v>
          </cell>
        </row>
        <row r="2439">
          <cell r="A2439">
            <v>2155102</v>
          </cell>
          <cell r="B2439" t="str">
            <v>重点项目支出</v>
          </cell>
        </row>
        <row r="2440">
          <cell r="A2440">
            <v>2155103</v>
          </cell>
          <cell r="B2440" t="str">
            <v>产业升级与发展支出</v>
          </cell>
        </row>
        <row r="2441">
          <cell r="A2441">
            <v>2155104</v>
          </cell>
          <cell r="B2441" t="str">
            <v>境外投资及对外经济技术合作支出</v>
          </cell>
        </row>
        <row r="2442">
          <cell r="A2442">
            <v>2155105</v>
          </cell>
          <cell r="B2442" t="str">
            <v>困难企业职工补助支出</v>
          </cell>
        </row>
        <row r="2443">
          <cell r="A2443">
            <v>2155199</v>
          </cell>
          <cell r="B2443" t="str">
            <v>其他国有资本经营预算支出</v>
          </cell>
        </row>
        <row r="2444">
          <cell r="A2444">
            <v>21651</v>
          </cell>
          <cell r="B2444" t="str">
            <v>国有资本经营预算支出</v>
          </cell>
        </row>
        <row r="2445">
          <cell r="A2445">
            <v>2165101</v>
          </cell>
          <cell r="B2445" t="str">
            <v>国有经济结构调整支出</v>
          </cell>
        </row>
        <row r="2446">
          <cell r="A2446">
            <v>2165102</v>
          </cell>
          <cell r="B2446" t="str">
            <v>重点项目支出</v>
          </cell>
        </row>
        <row r="2447">
          <cell r="A2447">
            <v>2165103</v>
          </cell>
          <cell r="B2447" t="str">
            <v>产业升级与发展支出</v>
          </cell>
        </row>
        <row r="2448">
          <cell r="A2448">
            <v>2165104</v>
          </cell>
          <cell r="B2448" t="str">
            <v>境外投资及对外经济技术合作支出</v>
          </cell>
        </row>
        <row r="2449">
          <cell r="A2449">
            <v>2165105</v>
          </cell>
          <cell r="B2449" t="str">
            <v>困难企业职工补助支出</v>
          </cell>
        </row>
        <row r="2450">
          <cell r="A2450">
            <v>2165199</v>
          </cell>
          <cell r="B2450" t="str">
            <v>其他国有资本经营预算支出</v>
          </cell>
        </row>
        <row r="2451">
          <cell r="A2451">
            <v>2180551</v>
          </cell>
          <cell r="B2451" t="str">
            <v>国有资本经营预算补助项目支出</v>
          </cell>
        </row>
        <row r="2452">
          <cell r="A2452">
            <v>2180552</v>
          </cell>
          <cell r="B2452" t="str">
            <v>国有资本经营预算注入资本金</v>
          </cell>
        </row>
        <row r="2453">
          <cell r="A2453">
            <v>2180553</v>
          </cell>
          <cell r="B2453" t="str">
            <v>国有资本经营预算安排的贷款贴息</v>
          </cell>
        </row>
        <row r="2454">
          <cell r="A2454">
            <v>2180559</v>
          </cell>
          <cell r="B2454" t="str">
            <v>国有资本经营预算安排的其他支出</v>
          </cell>
        </row>
        <row r="2455">
          <cell r="A2455">
            <v>22951</v>
          </cell>
          <cell r="B2455" t="str">
            <v>国有资本经营预算支出</v>
          </cell>
        </row>
        <row r="2456">
          <cell r="A2456">
            <v>2295101</v>
          </cell>
          <cell r="B2456" t="str">
            <v>国有经济结构调整支出</v>
          </cell>
        </row>
        <row r="2457">
          <cell r="A2457">
            <v>2295102</v>
          </cell>
          <cell r="B2457" t="str">
            <v>重点项目支出</v>
          </cell>
        </row>
        <row r="2458">
          <cell r="A2458">
            <v>2295103</v>
          </cell>
          <cell r="B2458" t="str">
            <v>产业升级与发展支出</v>
          </cell>
        </row>
        <row r="2459">
          <cell r="A2459">
            <v>2295104</v>
          </cell>
          <cell r="B2459" t="str">
            <v>境外投资及对外经济技术合作支出</v>
          </cell>
        </row>
        <row r="2460">
          <cell r="A2460">
            <v>2295105</v>
          </cell>
          <cell r="B2460" t="str">
            <v>困难企业职工补助支出</v>
          </cell>
        </row>
        <row r="2461">
          <cell r="A2461">
            <v>2295199</v>
          </cell>
          <cell r="B2461" t="str">
            <v>其他国有资本经营预算支出</v>
          </cell>
        </row>
        <row r="2462">
          <cell r="A2462">
            <v>230</v>
          </cell>
          <cell r="B2462" t="str">
            <v>转移性支出</v>
          </cell>
        </row>
        <row r="2463">
          <cell r="A2463">
            <v>23008</v>
          </cell>
          <cell r="B2463" t="str">
            <v>调出资金</v>
          </cell>
        </row>
        <row r="2464">
          <cell r="B2464" t="str">
            <v>债务还本支出合计</v>
          </cell>
        </row>
        <row r="2465">
          <cell r="A2465">
            <v>22802</v>
          </cell>
          <cell r="B2465" t="str">
            <v>向国家银行借款还本</v>
          </cell>
        </row>
        <row r="2466">
          <cell r="A2466">
            <v>22803</v>
          </cell>
          <cell r="B2466" t="str">
            <v>其他国内借款还本</v>
          </cell>
        </row>
        <row r="2467">
          <cell r="A2467">
            <v>22807</v>
          </cell>
          <cell r="B2467" t="str">
            <v>地方向国外借款还本</v>
          </cell>
        </row>
        <row r="2468">
          <cell r="A2468">
            <v>2082602</v>
          </cell>
          <cell r="B2468" t="str">
            <v>财政对城乡居民基本养老保险基金的补助</v>
          </cell>
        </row>
        <row r="2469">
          <cell r="A2469">
            <v>2080507</v>
          </cell>
          <cell r="B2469" t="str">
            <v>对机关事业单位基本养老保险基金的补助</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
  <sheetViews>
    <sheetView workbookViewId="0">
      <selection activeCell="L8" sqref="L8"/>
    </sheetView>
  </sheetViews>
  <sheetFormatPr defaultColWidth="9" defaultRowHeight="13.5"/>
  <cols>
    <col min="1" max="1" width="35.625" style="17" customWidth="1"/>
    <col min="2" max="2" width="10.75" style="18" customWidth="1"/>
    <col min="3" max="4" width="10.75" style="17" customWidth="1"/>
    <col min="5" max="5" width="10.75" style="19" customWidth="1"/>
    <col min="6" max="6" width="13.625" style="17" customWidth="1"/>
    <col min="7" max="16384" width="9" style="20"/>
  </cols>
  <sheetData>
    <row r="1" spans="1:11">
      <c r="A1" s="17" t="s">
        <v>8</v>
      </c>
    </row>
    <row r="2" spans="1:11" s="1" customFormat="1" ht="25.5">
      <c r="A2" s="195" t="s">
        <v>2868</v>
      </c>
      <c r="B2" s="195"/>
      <c r="C2" s="195"/>
      <c r="D2" s="195"/>
      <c r="E2" s="195"/>
      <c r="F2" s="195"/>
      <c r="G2" s="21"/>
      <c r="H2" s="21"/>
      <c r="I2" s="21"/>
      <c r="J2" s="21"/>
      <c r="K2" s="21"/>
    </row>
    <row r="3" spans="1:11" s="1" customFormat="1" ht="12">
      <c r="A3" s="27" t="s">
        <v>9</v>
      </c>
      <c r="B3" s="28"/>
      <c r="C3" s="28"/>
      <c r="D3" s="28"/>
      <c r="E3" s="57"/>
      <c r="F3" s="29" t="s">
        <v>0</v>
      </c>
    </row>
    <row r="4" spans="1:11" ht="29.25" customHeight="1">
      <c r="A4" s="2" t="s">
        <v>10</v>
      </c>
      <c r="B4" s="3" t="s">
        <v>11</v>
      </c>
      <c r="C4" s="3" t="s">
        <v>12</v>
      </c>
      <c r="D4" s="3" t="s">
        <v>2865</v>
      </c>
      <c r="E4" s="4" t="s">
        <v>13</v>
      </c>
      <c r="F4" s="5" t="s">
        <v>14</v>
      </c>
      <c r="G4" s="1"/>
    </row>
    <row r="5" spans="1:11" ht="15" customHeight="1">
      <c r="A5" s="6" t="s">
        <v>15</v>
      </c>
      <c r="B5" s="6">
        <f>SUM(B6+B38+B46)</f>
        <v>59004</v>
      </c>
      <c r="C5" s="6">
        <f>SUM(C6+C38+C46+C47)</f>
        <v>69656</v>
      </c>
      <c r="D5" s="6">
        <f>SUM(D6+D38+D46+D47)</f>
        <v>69656</v>
      </c>
      <c r="E5" s="6">
        <f>SUM(D5-C5)</f>
        <v>0</v>
      </c>
      <c r="F5" s="53"/>
    </row>
    <row r="6" spans="1:11" ht="15" customHeight="1">
      <c r="A6" s="6" t="s">
        <v>16</v>
      </c>
      <c r="B6" s="6">
        <f>SUM(B7+B8)+B48</f>
        <v>43494</v>
      </c>
      <c r="C6" s="6">
        <f>SUM(C7+C8)+C48</f>
        <v>43863</v>
      </c>
      <c r="D6" s="6">
        <f>SUM(D7+D8)+D48</f>
        <v>43863</v>
      </c>
      <c r="E6" s="6">
        <f t="shared" ref="E6:E48" si="0">SUM(D6-C6)</f>
        <v>0</v>
      </c>
      <c r="F6" s="53"/>
    </row>
    <row r="7" spans="1:11" ht="15" customHeight="1">
      <c r="A7" s="25" t="s">
        <v>17</v>
      </c>
      <c r="B7" s="8">
        <v>2116</v>
      </c>
      <c r="C7" s="8">
        <v>2285</v>
      </c>
      <c r="D7" s="8">
        <v>2285</v>
      </c>
      <c r="E7" s="9">
        <f t="shared" si="0"/>
        <v>0</v>
      </c>
      <c r="F7" s="22"/>
    </row>
    <row r="8" spans="1:11" ht="15" customHeight="1">
      <c r="A8" s="26" t="s">
        <v>18</v>
      </c>
      <c r="B8" s="30">
        <f>SUM(B9+B14)</f>
        <v>41698</v>
      </c>
      <c r="C8" s="30">
        <f>SUM(C9+C14)</f>
        <v>41898</v>
      </c>
      <c r="D8" s="30">
        <f>SUM(D9+D14)</f>
        <v>41898</v>
      </c>
      <c r="E8" s="30">
        <f t="shared" si="0"/>
        <v>0</v>
      </c>
      <c r="F8" s="23"/>
    </row>
    <row r="9" spans="1:11" ht="15" customHeight="1">
      <c r="A9" s="26" t="s">
        <v>19</v>
      </c>
      <c r="B9" s="31">
        <f>SUM(B10:B13)</f>
        <v>681</v>
      </c>
      <c r="C9" s="31">
        <f>SUM(C10:C13)</f>
        <v>681</v>
      </c>
      <c r="D9" s="31">
        <f>SUM(D10:D13)</f>
        <v>681</v>
      </c>
      <c r="E9" s="30">
        <f t="shared" si="0"/>
        <v>0</v>
      </c>
      <c r="F9" s="23"/>
    </row>
    <row r="10" spans="1:11" ht="15" customHeight="1">
      <c r="A10" s="7" t="s">
        <v>20</v>
      </c>
      <c r="B10" s="11">
        <v>87</v>
      </c>
      <c r="C10" s="11">
        <v>87</v>
      </c>
      <c r="D10" s="11">
        <v>87</v>
      </c>
      <c r="E10" s="9">
        <f t="shared" si="0"/>
        <v>0</v>
      </c>
      <c r="F10" s="22"/>
    </row>
    <row r="11" spans="1:11" ht="15" customHeight="1">
      <c r="A11" s="12" t="s">
        <v>21</v>
      </c>
      <c r="B11" s="9">
        <v>46</v>
      </c>
      <c r="C11" s="9">
        <v>46</v>
      </c>
      <c r="D11" s="9">
        <v>46</v>
      </c>
      <c r="E11" s="9">
        <f t="shared" si="0"/>
        <v>0</v>
      </c>
      <c r="F11" s="22"/>
    </row>
    <row r="12" spans="1:11" ht="15" customHeight="1">
      <c r="A12" s="12" t="s">
        <v>22</v>
      </c>
      <c r="B12" s="9">
        <v>4</v>
      </c>
      <c r="C12" s="9">
        <v>4</v>
      </c>
      <c r="D12" s="9">
        <v>4</v>
      </c>
      <c r="E12" s="9">
        <f t="shared" si="0"/>
        <v>0</v>
      </c>
      <c r="F12" s="22"/>
    </row>
    <row r="13" spans="1:11" ht="15" customHeight="1">
      <c r="A13" s="12" t="s">
        <v>23</v>
      </c>
      <c r="B13" s="11">
        <v>544</v>
      </c>
      <c r="C13" s="11">
        <v>544</v>
      </c>
      <c r="D13" s="11">
        <v>544</v>
      </c>
      <c r="E13" s="9">
        <f t="shared" si="0"/>
        <v>0</v>
      </c>
      <c r="F13" s="22"/>
    </row>
    <row r="14" spans="1:11" ht="15" customHeight="1">
      <c r="A14" s="26" t="s">
        <v>24</v>
      </c>
      <c r="B14" s="31">
        <f>SUM(B15+B16+B17+B18+B19+B20+B21+B31+B32+B33+B34)</f>
        <v>41017</v>
      </c>
      <c r="C14" s="31">
        <f>SUM(C15+C16+C17+C18+C19+C20+C21+C31+C32+C33+C34)</f>
        <v>41217</v>
      </c>
      <c r="D14" s="31">
        <f>SUM(D15+D16+D17+D18+D19+D20+D21+D31+D32+D33+D34)</f>
        <v>41217</v>
      </c>
      <c r="E14" s="30">
        <f t="shared" si="0"/>
        <v>0</v>
      </c>
      <c r="F14" s="54"/>
    </row>
    <row r="15" spans="1:11" ht="15" customHeight="1">
      <c r="A15" s="10" t="s">
        <v>2</v>
      </c>
      <c r="B15" s="11"/>
      <c r="C15" s="11"/>
      <c r="D15" s="11"/>
      <c r="E15" s="9">
        <f t="shared" si="0"/>
        <v>0</v>
      </c>
      <c r="F15" s="22"/>
    </row>
    <row r="16" spans="1:11" ht="15" customHeight="1">
      <c r="A16" s="13" t="s">
        <v>3</v>
      </c>
      <c r="B16" s="11">
        <v>17250</v>
      </c>
      <c r="C16" s="11">
        <v>17250</v>
      </c>
      <c r="D16" s="11">
        <v>17250</v>
      </c>
      <c r="E16" s="9">
        <f t="shared" si="0"/>
        <v>0</v>
      </c>
      <c r="F16" s="14" t="s">
        <v>2797</v>
      </c>
    </row>
    <row r="17" spans="1:6" ht="15" customHeight="1">
      <c r="A17" s="10" t="s">
        <v>4</v>
      </c>
      <c r="B17" s="11">
        <v>2820</v>
      </c>
      <c r="C17" s="11">
        <v>2820</v>
      </c>
      <c r="D17" s="11">
        <v>2820</v>
      </c>
      <c r="E17" s="9">
        <f t="shared" si="0"/>
        <v>0</v>
      </c>
      <c r="F17" s="14" t="s">
        <v>2797</v>
      </c>
    </row>
    <row r="18" spans="1:6" ht="15" customHeight="1">
      <c r="A18" s="10" t="s">
        <v>5</v>
      </c>
      <c r="B18" s="11">
        <v>6954</v>
      </c>
      <c r="C18" s="11">
        <v>6954</v>
      </c>
      <c r="D18" s="11">
        <v>6954</v>
      </c>
      <c r="E18" s="9">
        <f t="shared" si="0"/>
        <v>0</v>
      </c>
      <c r="F18" s="14" t="s">
        <v>2799</v>
      </c>
    </row>
    <row r="19" spans="1:6" ht="15" customHeight="1">
      <c r="A19" s="10" t="s">
        <v>25</v>
      </c>
      <c r="B19" s="11">
        <v>11077</v>
      </c>
      <c r="C19" s="11">
        <v>11077</v>
      </c>
      <c r="D19" s="11">
        <v>11077</v>
      </c>
      <c r="E19" s="9">
        <f t="shared" si="0"/>
        <v>0</v>
      </c>
      <c r="F19" s="22" t="s">
        <v>2798</v>
      </c>
    </row>
    <row r="20" spans="1:6" ht="15" customHeight="1">
      <c r="A20" s="10" t="s">
        <v>26</v>
      </c>
      <c r="B20" s="9">
        <v>479</v>
      </c>
      <c r="C20" s="9">
        <v>479</v>
      </c>
      <c r="D20" s="9">
        <v>479</v>
      </c>
      <c r="E20" s="9">
        <f t="shared" si="0"/>
        <v>0</v>
      </c>
      <c r="F20" s="22"/>
    </row>
    <row r="21" spans="1:6" ht="15" customHeight="1">
      <c r="A21" s="10" t="s">
        <v>27</v>
      </c>
      <c r="B21" s="11">
        <v>2437</v>
      </c>
      <c r="C21" s="11">
        <v>2637</v>
      </c>
      <c r="D21" s="11">
        <v>2637</v>
      </c>
      <c r="E21" s="9">
        <f t="shared" si="0"/>
        <v>0</v>
      </c>
      <c r="F21" s="22"/>
    </row>
    <row r="22" spans="1:6" s="24" customFormat="1" ht="15" customHeight="1">
      <c r="A22" s="15" t="s">
        <v>28</v>
      </c>
      <c r="B22" s="23">
        <v>200</v>
      </c>
      <c r="C22" s="23">
        <v>200</v>
      </c>
      <c r="D22" s="23">
        <v>200</v>
      </c>
      <c r="E22" s="9">
        <f t="shared" si="0"/>
        <v>0</v>
      </c>
      <c r="F22" s="23"/>
    </row>
    <row r="23" spans="1:6" s="24" customFormat="1" ht="15" customHeight="1">
      <c r="A23" s="15" t="s">
        <v>6</v>
      </c>
      <c r="B23" s="23">
        <v>433</v>
      </c>
      <c r="C23" s="23">
        <v>433</v>
      </c>
      <c r="D23" s="23">
        <v>433</v>
      </c>
      <c r="E23" s="9">
        <f t="shared" si="0"/>
        <v>0</v>
      </c>
      <c r="F23" s="22" t="s">
        <v>2800</v>
      </c>
    </row>
    <row r="24" spans="1:6" s="24" customFormat="1" ht="15" customHeight="1">
      <c r="A24" s="15" t="s">
        <v>29</v>
      </c>
      <c r="B24" s="23">
        <v>1424</v>
      </c>
      <c r="C24" s="23">
        <v>1424</v>
      </c>
      <c r="D24" s="23">
        <v>1424</v>
      </c>
      <c r="E24" s="9">
        <f t="shared" si="0"/>
        <v>0</v>
      </c>
      <c r="F24" s="23"/>
    </row>
    <row r="25" spans="1:6" s="24" customFormat="1" ht="15" customHeight="1">
      <c r="A25" s="15" t="s">
        <v>30</v>
      </c>
      <c r="B25" s="23"/>
      <c r="C25" s="23"/>
      <c r="D25" s="23"/>
      <c r="E25" s="9">
        <f t="shared" si="0"/>
        <v>0</v>
      </c>
      <c r="F25" s="23"/>
    </row>
    <row r="26" spans="1:6" s="24" customFormat="1" ht="15" customHeight="1">
      <c r="A26" s="15" t="s">
        <v>7</v>
      </c>
      <c r="B26" s="23">
        <v>259</v>
      </c>
      <c r="C26" s="23">
        <v>259</v>
      </c>
      <c r="D26" s="23">
        <v>259</v>
      </c>
      <c r="E26" s="9">
        <f t="shared" si="0"/>
        <v>0</v>
      </c>
      <c r="F26" s="15" t="s">
        <v>99</v>
      </c>
    </row>
    <row r="27" spans="1:6" s="24" customFormat="1" ht="15" customHeight="1">
      <c r="A27" s="15" t="s">
        <v>2746</v>
      </c>
      <c r="B27" s="23"/>
      <c r="C27" s="23">
        <v>200</v>
      </c>
      <c r="D27" s="23">
        <v>200</v>
      </c>
      <c r="E27" s="9">
        <f t="shared" si="0"/>
        <v>0</v>
      </c>
      <c r="F27" s="15" t="s">
        <v>31</v>
      </c>
    </row>
    <row r="28" spans="1:6" s="24" customFormat="1" ht="15" customHeight="1">
      <c r="A28" s="15" t="s">
        <v>32</v>
      </c>
      <c r="B28" s="23"/>
      <c r="C28" s="23"/>
      <c r="D28" s="23"/>
      <c r="E28" s="9">
        <f t="shared" si="0"/>
        <v>0</v>
      </c>
      <c r="F28" s="23" t="s">
        <v>33</v>
      </c>
    </row>
    <row r="29" spans="1:6" s="24" customFormat="1" ht="15" customHeight="1">
      <c r="A29" s="15" t="s">
        <v>34</v>
      </c>
      <c r="B29" s="23">
        <v>-19</v>
      </c>
      <c r="C29" s="23">
        <v>-19</v>
      </c>
      <c r="D29" s="23">
        <v>-19</v>
      </c>
      <c r="E29" s="9">
        <f t="shared" si="0"/>
        <v>0</v>
      </c>
      <c r="F29" s="23"/>
    </row>
    <row r="30" spans="1:6" s="24" customFormat="1" ht="15" customHeight="1">
      <c r="A30" s="15" t="s">
        <v>35</v>
      </c>
      <c r="B30" s="23">
        <v>140</v>
      </c>
      <c r="C30" s="23">
        <v>140</v>
      </c>
      <c r="D30" s="23">
        <v>140</v>
      </c>
      <c r="E30" s="9">
        <f t="shared" si="0"/>
        <v>0</v>
      </c>
      <c r="F30" s="23"/>
    </row>
    <row r="31" spans="1:6" ht="15" customHeight="1">
      <c r="A31" s="10" t="s">
        <v>36</v>
      </c>
      <c r="B31" s="9"/>
      <c r="C31" s="9"/>
      <c r="D31" s="9"/>
      <c r="E31" s="9">
        <f t="shared" si="0"/>
        <v>0</v>
      </c>
      <c r="F31" s="22"/>
    </row>
    <row r="32" spans="1:6" ht="15" customHeight="1">
      <c r="A32" s="10" t="s">
        <v>37</v>
      </c>
      <c r="B32" s="9"/>
      <c r="C32" s="9"/>
      <c r="D32" s="9"/>
      <c r="E32" s="9">
        <f t="shared" si="0"/>
        <v>0</v>
      </c>
      <c r="F32" s="22"/>
    </row>
    <row r="33" spans="1:11" ht="15" customHeight="1">
      <c r="A33" s="10" t="s">
        <v>38</v>
      </c>
      <c r="B33" s="9"/>
      <c r="C33" s="9"/>
      <c r="D33" s="9"/>
      <c r="E33" s="9">
        <f t="shared" si="0"/>
        <v>0</v>
      </c>
      <c r="F33" s="22"/>
    </row>
    <row r="34" spans="1:11" ht="15" customHeight="1">
      <c r="A34" s="10" t="s">
        <v>39</v>
      </c>
      <c r="B34" s="11">
        <f>SUM(B35:B37)</f>
        <v>0</v>
      </c>
      <c r="C34" s="11">
        <f>SUM(C35:C37)</f>
        <v>0</v>
      </c>
      <c r="D34" s="11"/>
      <c r="E34" s="9">
        <f t="shared" si="0"/>
        <v>0</v>
      </c>
      <c r="F34" s="22"/>
    </row>
    <row r="35" spans="1:11" s="24" customFormat="1" ht="15" customHeight="1">
      <c r="A35" s="15" t="s">
        <v>40</v>
      </c>
      <c r="B35" s="23"/>
      <c r="C35" s="23"/>
      <c r="D35" s="23"/>
      <c r="E35" s="9">
        <f t="shared" si="0"/>
        <v>0</v>
      </c>
      <c r="F35" s="23"/>
    </row>
    <row r="36" spans="1:11" s="24" customFormat="1" ht="15" customHeight="1">
      <c r="A36" s="15" t="s">
        <v>41</v>
      </c>
      <c r="B36" s="22"/>
      <c r="C36" s="22"/>
      <c r="D36" s="22"/>
      <c r="E36" s="9">
        <f t="shared" si="0"/>
        <v>0</v>
      </c>
      <c r="F36" s="23"/>
    </row>
    <row r="37" spans="1:11" s="24" customFormat="1" ht="15" customHeight="1">
      <c r="A37" s="15" t="s">
        <v>42</v>
      </c>
      <c r="B37" s="22"/>
      <c r="C37" s="22"/>
      <c r="D37" s="22"/>
      <c r="E37" s="9">
        <f t="shared" si="0"/>
        <v>0</v>
      </c>
      <c r="F37" s="23"/>
    </row>
    <row r="38" spans="1:11" ht="15" customHeight="1">
      <c r="A38" s="6" t="s">
        <v>43</v>
      </c>
      <c r="B38" s="114">
        <f>SUM(B39:B45)</f>
        <v>15510</v>
      </c>
      <c r="C38" s="114">
        <f>SUM(C39:C45)</f>
        <v>13986</v>
      </c>
      <c r="D38" s="114">
        <f>SUM(D39:D45)</f>
        <v>13986</v>
      </c>
      <c r="E38" s="114">
        <f>SUM(E39:E45)</f>
        <v>0</v>
      </c>
      <c r="F38" s="16"/>
    </row>
    <row r="39" spans="1:11" ht="15" customHeight="1">
      <c r="A39" s="10" t="s">
        <v>44</v>
      </c>
      <c r="B39" s="9">
        <v>817</v>
      </c>
      <c r="C39" s="112">
        <v>125</v>
      </c>
      <c r="D39" s="115">
        <v>125</v>
      </c>
      <c r="E39" s="9">
        <f t="shared" si="0"/>
        <v>0</v>
      </c>
      <c r="F39" s="22"/>
    </row>
    <row r="40" spans="1:11" ht="15" customHeight="1">
      <c r="A40" s="10" t="s">
        <v>45</v>
      </c>
      <c r="B40" s="11">
        <v>1392</v>
      </c>
      <c r="C40" s="113">
        <v>1148</v>
      </c>
      <c r="D40" s="116">
        <v>1148</v>
      </c>
      <c r="E40" s="9">
        <f t="shared" si="0"/>
        <v>0</v>
      </c>
      <c r="F40" s="22"/>
    </row>
    <row r="41" spans="1:11" ht="15" customHeight="1">
      <c r="A41" s="10" t="s">
        <v>46</v>
      </c>
      <c r="B41" s="9">
        <v>590</v>
      </c>
      <c r="C41" s="112">
        <v>587</v>
      </c>
      <c r="D41" s="115">
        <v>587</v>
      </c>
      <c r="E41" s="9">
        <f t="shared" si="0"/>
        <v>0</v>
      </c>
      <c r="F41" s="22"/>
      <c r="K41" s="24"/>
    </row>
    <row r="42" spans="1:11" ht="15" customHeight="1">
      <c r="A42" s="13" t="s">
        <v>47</v>
      </c>
      <c r="B42" s="11">
        <v>1450</v>
      </c>
      <c r="C42" s="113"/>
      <c r="D42" s="116"/>
      <c r="E42" s="9">
        <f t="shared" si="0"/>
        <v>0</v>
      </c>
      <c r="F42" s="22"/>
      <c r="K42" s="24"/>
    </row>
    <row r="43" spans="1:11" ht="15" customHeight="1">
      <c r="A43" s="13" t="s">
        <v>48</v>
      </c>
      <c r="B43" s="11">
        <v>1069</v>
      </c>
      <c r="C43" s="113">
        <v>649</v>
      </c>
      <c r="D43" s="116">
        <v>649</v>
      </c>
      <c r="E43" s="9">
        <f t="shared" si="0"/>
        <v>0</v>
      </c>
      <c r="F43" s="22"/>
    </row>
    <row r="44" spans="1:11" ht="15" customHeight="1">
      <c r="A44" s="13" t="s">
        <v>49</v>
      </c>
      <c r="B44" s="9">
        <v>4821</v>
      </c>
      <c r="C44" s="112">
        <v>4383</v>
      </c>
      <c r="D44" s="115">
        <v>4383</v>
      </c>
      <c r="E44" s="9">
        <f t="shared" si="0"/>
        <v>0</v>
      </c>
      <c r="F44" s="22" t="s">
        <v>50</v>
      </c>
    </row>
    <row r="45" spans="1:11" ht="15" customHeight="1">
      <c r="A45" s="106" t="s">
        <v>2745</v>
      </c>
      <c r="B45" s="105">
        <v>5371</v>
      </c>
      <c r="C45" s="112">
        <v>7094</v>
      </c>
      <c r="D45" s="115">
        <v>7094</v>
      </c>
      <c r="E45" s="9"/>
      <c r="F45" s="22"/>
    </row>
    <row r="46" spans="1:11" ht="15" customHeight="1">
      <c r="A46" s="6" t="s">
        <v>51</v>
      </c>
      <c r="B46" s="6"/>
      <c r="C46" s="6">
        <v>11656</v>
      </c>
      <c r="D46" s="6">
        <v>11656</v>
      </c>
      <c r="E46" s="6">
        <f t="shared" si="0"/>
        <v>0</v>
      </c>
      <c r="F46" s="53"/>
    </row>
    <row r="47" spans="1:11" ht="15" customHeight="1">
      <c r="A47" s="6" t="s">
        <v>2747</v>
      </c>
      <c r="B47" s="6"/>
      <c r="C47" s="6">
        <v>151</v>
      </c>
      <c r="D47" s="6">
        <v>151</v>
      </c>
      <c r="E47" s="6"/>
      <c r="F47" s="53"/>
    </row>
    <row r="48" spans="1:11" ht="15" customHeight="1">
      <c r="A48" s="6" t="s">
        <v>52</v>
      </c>
      <c r="B48" s="6">
        <v>-320</v>
      </c>
      <c r="C48" s="6">
        <v>-320</v>
      </c>
      <c r="D48" s="6">
        <v>-320</v>
      </c>
      <c r="E48" s="6">
        <f t="shared" si="0"/>
        <v>0</v>
      </c>
      <c r="F48" s="53"/>
    </row>
  </sheetData>
  <sheetProtection sheet="1" objects="1" scenarios="1"/>
  <mergeCells count="1">
    <mergeCell ref="A2:F2"/>
  </mergeCells>
  <phoneticPr fontId="2" type="noConversion"/>
  <pageMargins left="0.70866141732283472" right="0.31496062992125984" top="0.74803149606299213" bottom="0.35433070866141736"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workbookViewId="0">
      <selection activeCell="E22" sqref="E22"/>
    </sheetView>
  </sheetViews>
  <sheetFormatPr defaultRowHeight="12"/>
  <cols>
    <col min="1" max="1" width="5.5" style="78" customWidth="1"/>
    <col min="2" max="2" width="36.375" style="78" customWidth="1"/>
    <col min="3" max="3" width="27.625" style="78" customWidth="1"/>
    <col min="4" max="4" width="60" style="78" customWidth="1"/>
    <col min="5" max="16384" width="9" style="78"/>
  </cols>
  <sheetData>
    <row r="1" spans="1:4" s="127" customFormat="1" ht="23.25" customHeight="1"/>
    <row r="2" spans="1:4">
      <c r="A2" s="127"/>
      <c r="B2" s="127" t="s">
        <v>2791</v>
      </c>
      <c r="C2" s="127"/>
      <c r="D2" s="127"/>
    </row>
    <row r="3" spans="1:4" s="127" customFormat="1" ht="36" customHeight="1">
      <c r="A3" s="161"/>
      <c r="B3" s="233" t="s">
        <v>2792</v>
      </c>
      <c r="C3" s="233"/>
      <c r="D3" s="233"/>
    </row>
    <row r="4" spans="1:4" s="127" customFormat="1" ht="14.25">
      <c r="A4" s="162"/>
      <c r="B4" s="163"/>
      <c r="C4" s="162"/>
      <c r="D4" s="151" t="s">
        <v>0</v>
      </c>
    </row>
    <row r="5" spans="1:4" s="127" customFormat="1" ht="43.5" customHeight="1">
      <c r="A5" s="161"/>
      <c r="B5" s="152" t="s">
        <v>2598</v>
      </c>
      <c r="C5" s="152" t="s">
        <v>2599</v>
      </c>
      <c r="D5" s="152" t="s">
        <v>14</v>
      </c>
    </row>
    <row r="6" spans="1:4" s="127" customFormat="1" ht="38.25" customHeight="1">
      <c r="A6" s="161"/>
      <c r="B6" s="153" t="s">
        <v>2783</v>
      </c>
      <c r="C6" s="154">
        <v>519</v>
      </c>
      <c r="D6" s="157"/>
    </row>
    <row r="7" spans="1:4" s="127" customFormat="1" ht="38.25" customHeight="1">
      <c r="A7" s="161"/>
      <c r="B7" s="155" t="s">
        <v>2784</v>
      </c>
      <c r="C7" s="156">
        <v>0</v>
      </c>
      <c r="D7" s="157"/>
    </row>
    <row r="8" spans="1:4" s="127" customFormat="1" ht="38.25" customHeight="1">
      <c r="A8" s="161"/>
      <c r="B8" s="155" t="s">
        <v>2785</v>
      </c>
      <c r="C8" s="156">
        <v>147</v>
      </c>
      <c r="D8" s="167" t="s">
        <v>2793</v>
      </c>
    </row>
    <row r="9" spans="1:4" s="127" customFormat="1" ht="38.25" customHeight="1">
      <c r="A9" s="161"/>
      <c r="B9" s="155" t="s">
        <v>2786</v>
      </c>
      <c r="C9" s="156">
        <v>352</v>
      </c>
      <c r="D9" s="167"/>
    </row>
    <row r="10" spans="1:4" s="127" customFormat="1" ht="38.25" customHeight="1">
      <c r="A10" s="161"/>
      <c r="B10" s="158" t="s">
        <v>2600</v>
      </c>
      <c r="C10" s="156">
        <v>352</v>
      </c>
      <c r="D10" s="167" t="s">
        <v>2794</v>
      </c>
    </row>
    <row r="11" spans="1:4" s="127" customFormat="1" ht="38.25" customHeight="1">
      <c r="A11" s="161"/>
      <c r="B11" s="159" t="s">
        <v>2601</v>
      </c>
      <c r="C11" s="156">
        <v>0</v>
      </c>
      <c r="D11" s="167"/>
    </row>
    <row r="12" spans="1:4" s="127" customFormat="1" ht="38.25" customHeight="1">
      <c r="A12" s="161"/>
      <c r="B12" s="160" t="s">
        <v>2787</v>
      </c>
      <c r="C12" s="156">
        <v>200</v>
      </c>
      <c r="D12" s="167" t="s">
        <v>2795</v>
      </c>
    </row>
    <row r="13" spans="1:4" s="127" customFormat="1" ht="38.25" customHeight="1">
      <c r="A13" s="161"/>
      <c r="B13" s="160" t="s">
        <v>2788</v>
      </c>
      <c r="C13" s="156">
        <v>210</v>
      </c>
      <c r="D13" s="167" t="s">
        <v>2796</v>
      </c>
    </row>
    <row r="14" spans="1:4" ht="14.25">
      <c r="A14" s="150"/>
      <c r="B14" s="234" t="s">
        <v>2789</v>
      </c>
      <c r="C14" s="234"/>
      <c r="D14" s="234"/>
    </row>
    <row r="15" spans="1:4" ht="14.25">
      <c r="A15" s="150"/>
      <c r="B15" s="234" t="s">
        <v>2790</v>
      </c>
      <c r="C15" s="234"/>
      <c r="D15" s="234"/>
    </row>
  </sheetData>
  <mergeCells count="3">
    <mergeCell ref="B3:D3"/>
    <mergeCell ref="B14:D14"/>
    <mergeCell ref="B15:D15"/>
  </mergeCells>
  <phoneticPr fontId="2" type="noConversion"/>
  <pageMargins left="0.70866141732283472" right="0.70866141732283472" top="0.74803149606299213" bottom="0.74803149606299213" header="0.31496062992125984" footer="0.31496062992125984"/>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72"/>
  <sheetViews>
    <sheetView topLeftCell="A2363" workbookViewId="0">
      <selection activeCell="B2475" sqref="B2475"/>
    </sheetView>
  </sheetViews>
  <sheetFormatPr defaultRowHeight="12"/>
  <cols>
    <col min="1" max="1" width="7.625" style="58" bestFit="1" customWidth="1"/>
    <col min="2" max="2" width="51" style="58" bestFit="1" customWidth="1"/>
    <col min="3" max="16384" width="9" style="58"/>
  </cols>
  <sheetData>
    <row r="1" spans="1:2">
      <c r="A1" s="58">
        <v>2010101</v>
      </c>
      <c r="B1" s="58" t="s">
        <v>320</v>
      </c>
    </row>
    <row r="2" spans="1:2">
      <c r="A2" s="58">
        <v>2010102</v>
      </c>
      <c r="B2" s="58" t="s">
        <v>395</v>
      </c>
    </row>
    <row r="3" spans="1:2">
      <c r="A3" s="58">
        <v>2010103</v>
      </c>
      <c r="B3" s="58" t="s">
        <v>396</v>
      </c>
    </row>
    <row r="4" spans="1:2">
      <c r="A4" s="58">
        <v>2010104</v>
      </c>
      <c r="B4" s="58" t="s">
        <v>397</v>
      </c>
    </row>
    <row r="5" spans="1:2">
      <c r="A5" s="58">
        <v>2010105</v>
      </c>
      <c r="B5" s="58" t="s">
        <v>398</v>
      </c>
    </row>
    <row r="6" spans="1:2">
      <c r="A6" s="58">
        <v>2010106</v>
      </c>
      <c r="B6" s="58" t="s">
        <v>399</v>
      </c>
    </row>
    <row r="7" spans="1:2">
      <c r="A7" s="58">
        <v>2010107</v>
      </c>
      <c r="B7" s="58" t="s">
        <v>400</v>
      </c>
    </row>
    <row r="8" spans="1:2">
      <c r="A8" s="58">
        <v>2010108</v>
      </c>
      <c r="B8" s="58" t="s">
        <v>401</v>
      </c>
    </row>
    <row r="9" spans="1:2">
      <c r="A9" s="58">
        <v>2010109</v>
      </c>
      <c r="B9" s="58" t="s">
        <v>402</v>
      </c>
    </row>
    <row r="10" spans="1:2">
      <c r="A10" s="58">
        <v>2010150</v>
      </c>
      <c r="B10" s="58" t="s">
        <v>403</v>
      </c>
    </row>
    <row r="11" spans="1:2">
      <c r="A11" s="58">
        <v>2010199</v>
      </c>
      <c r="B11" s="58" t="s">
        <v>404</v>
      </c>
    </row>
    <row r="12" spans="1:2">
      <c r="A12" s="58">
        <v>2010201</v>
      </c>
      <c r="B12" s="58" t="s">
        <v>321</v>
      </c>
    </row>
    <row r="13" spans="1:2">
      <c r="A13" s="58">
        <v>2010202</v>
      </c>
      <c r="B13" s="58" t="s">
        <v>405</v>
      </c>
    </row>
    <row r="14" spans="1:2">
      <c r="A14" s="58">
        <v>2010203</v>
      </c>
      <c r="B14" s="58" t="s">
        <v>406</v>
      </c>
    </row>
    <row r="15" spans="1:2">
      <c r="A15" s="58">
        <v>2010204</v>
      </c>
      <c r="B15" s="58" t="s">
        <v>407</v>
      </c>
    </row>
    <row r="16" spans="1:2">
      <c r="A16" s="58">
        <v>2010205</v>
      </c>
      <c r="B16" s="58" t="s">
        <v>408</v>
      </c>
    </row>
    <row r="17" spans="1:2">
      <c r="A17" s="58">
        <v>2010206</v>
      </c>
      <c r="B17" s="58" t="s">
        <v>409</v>
      </c>
    </row>
    <row r="18" spans="1:2">
      <c r="A18" s="58">
        <v>2010250</v>
      </c>
      <c r="B18" s="58" t="s">
        <v>410</v>
      </c>
    </row>
    <row r="19" spans="1:2">
      <c r="A19" s="58">
        <v>2010299</v>
      </c>
      <c r="B19" s="58" t="s">
        <v>411</v>
      </c>
    </row>
    <row r="20" spans="1:2">
      <c r="A20" s="58">
        <v>2010301</v>
      </c>
      <c r="B20" s="58" t="s">
        <v>322</v>
      </c>
    </row>
    <row r="21" spans="1:2">
      <c r="A21" s="58">
        <v>2010302</v>
      </c>
      <c r="B21" s="58" t="s">
        <v>412</v>
      </c>
    </row>
    <row r="22" spans="1:2">
      <c r="A22" s="58">
        <v>2010303</v>
      </c>
      <c r="B22" s="58" t="s">
        <v>413</v>
      </c>
    </row>
    <row r="23" spans="1:2">
      <c r="A23" s="58">
        <v>2010304</v>
      </c>
      <c r="B23" s="58" t="s">
        <v>414</v>
      </c>
    </row>
    <row r="24" spans="1:2">
      <c r="A24" s="58">
        <v>2010305</v>
      </c>
      <c r="B24" s="58" t="s">
        <v>415</v>
      </c>
    </row>
    <row r="25" spans="1:2">
      <c r="A25" s="58">
        <v>2010306</v>
      </c>
      <c r="B25" s="58" t="s">
        <v>416</v>
      </c>
    </row>
    <row r="26" spans="1:2">
      <c r="A26" s="58">
        <v>2010307</v>
      </c>
      <c r="B26" s="58" t="s">
        <v>417</v>
      </c>
    </row>
    <row r="27" spans="1:2">
      <c r="A27" s="58">
        <v>2010308</v>
      </c>
      <c r="B27" s="58" t="s">
        <v>418</v>
      </c>
    </row>
    <row r="28" spans="1:2">
      <c r="A28" s="58">
        <v>2010309</v>
      </c>
      <c r="B28" s="58" t="s">
        <v>419</v>
      </c>
    </row>
    <row r="29" spans="1:2">
      <c r="A29" s="58">
        <v>2010350</v>
      </c>
      <c r="B29" s="58" t="s">
        <v>323</v>
      </c>
    </row>
    <row r="30" spans="1:2">
      <c r="A30" s="58">
        <v>2010399</v>
      </c>
      <c r="B30" s="58" t="s">
        <v>420</v>
      </c>
    </row>
    <row r="31" spans="1:2">
      <c r="A31" s="58">
        <v>2010401</v>
      </c>
      <c r="B31" s="58" t="s">
        <v>324</v>
      </c>
    </row>
    <row r="32" spans="1:2">
      <c r="A32" s="58">
        <v>2010402</v>
      </c>
      <c r="B32" s="58" t="s">
        <v>421</v>
      </c>
    </row>
    <row r="33" spans="1:2">
      <c r="A33" s="58">
        <v>2010403</v>
      </c>
      <c r="B33" s="58" t="s">
        <v>422</v>
      </c>
    </row>
    <row r="34" spans="1:2">
      <c r="A34" s="58">
        <v>2010404</v>
      </c>
      <c r="B34" s="58" t="s">
        <v>423</v>
      </c>
    </row>
    <row r="35" spans="1:2">
      <c r="A35" s="58">
        <v>2010405</v>
      </c>
      <c r="B35" s="58" t="s">
        <v>424</v>
      </c>
    </row>
    <row r="36" spans="1:2">
      <c r="A36" s="58">
        <v>2010406</v>
      </c>
      <c r="B36" s="58" t="s">
        <v>425</v>
      </c>
    </row>
    <row r="37" spans="1:2">
      <c r="A37" s="58">
        <v>2010407</v>
      </c>
      <c r="B37" s="58" t="s">
        <v>426</v>
      </c>
    </row>
    <row r="38" spans="1:2">
      <c r="A38" s="58">
        <v>2010408</v>
      </c>
      <c r="B38" s="58" t="s">
        <v>427</v>
      </c>
    </row>
    <row r="39" spans="1:2">
      <c r="A39" s="58">
        <v>2010409</v>
      </c>
      <c r="B39" s="58" t="s">
        <v>428</v>
      </c>
    </row>
    <row r="40" spans="1:2">
      <c r="A40" s="58">
        <v>2010450</v>
      </c>
      <c r="B40" s="58" t="s">
        <v>429</v>
      </c>
    </row>
    <row r="41" spans="1:2">
      <c r="A41" s="58">
        <v>2010499</v>
      </c>
      <c r="B41" s="58" t="s">
        <v>430</v>
      </c>
    </row>
    <row r="42" spans="1:2">
      <c r="A42" s="58">
        <v>2010501</v>
      </c>
      <c r="B42" s="58" t="s">
        <v>325</v>
      </c>
    </row>
    <row r="43" spans="1:2">
      <c r="A43" s="58">
        <v>2010502</v>
      </c>
      <c r="B43" s="58" t="s">
        <v>431</v>
      </c>
    </row>
    <row r="44" spans="1:2">
      <c r="A44" s="58">
        <v>2010503</v>
      </c>
      <c r="B44" s="58" t="s">
        <v>432</v>
      </c>
    </row>
    <row r="45" spans="1:2">
      <c r="A45" s="58">
        <v>2010504</v>
      </c>
      <c r="B45" s="58" t="s">
        <v>433</v>
      </c>
    </row>
    <row r="46" spans="1:2">
      <c r="A46" s="58">
        <v>2010505</v>
      </c>
      <c r="B46" s="58" t="s">
        <v>434</v>
      </c>
    </row>
    <row r="47" spans="1:2">
      <c r="A47" s="58">
        <v>2010506</v>
      </c>
      <c r="B47" s="58" t="s">
        <v>435</v>
      </c>
    </row>
    <row r="48" spans="1:2">
      <c r="A48" s="58">
        <v>2010507</v>
      </c>
      <c r="B48" s="58" t="s">
        <v>436</v>
      </c>
    </row>
    <row r="49" spans="1:2">
      <c r="A49" s="58">
        <v>2010508</v>
      </c>
      <c r="B49" s="58" t="s">
        <v>437</v>
      </c>
    </row>
    <row r="50" spans="1:2">
      <c r="A50" s="58">
        <v>2010550</v>
      </c>
      <c r="B50" s="58" t="s">
        <v>438</v>
      </c>
    </row>
    <row r="51" spans="1:2">
      <c r="A51" s="58">
        <v>2010599</v>
      </c>
      <c r="B51" s="58" t="s">
        <v>439</v>
      </c>
    </row>
    <row r="52" spans="1:2">
      <c r="A52" s="58">
        <v>2010601</v>
      </c>
      <c r="B52" s="58" t="s">
        <v>326</v>
      </c>
    </row>
    <row r="53" spans="1:2">
      <c r="A53" s="58">
        <v>2010602</v>
      </c>
      <c r="B53" s="58" t="s">
        <v>440</v>
      </c>
    </row>
    <row r="54" spans="1:2">
      <c r="A54" s="58">
        <v>2010603</v>
      </c>
      <c r="B54" s="58" t="s">
        <v>441</v>
      </c>
    </row>
    <row r="55" spans="1:2">
      <c r="A55" s="58">
        <v>2010604</v>
      </c>
      <c r="B55" s="58" t="s">
        <v>442</v>
      </c>
    </row>
    <row r="56" spans="1:2">
      <c r="A56" s="58">
        <v>2010605</v>
      </c>
      <c r="B56" s="58" t="s">
        <v>443</v>
      </c>
    </row>
    <row r="57" spans="1:2">
      <c r="A57" s="58">
        <v>2010606</v>
      </c>
      <c r="B57" s="58" t="s">
        <v>444</v>
      </c>
    </row>
    <row r="58" spans="1:2">
      <c r="A58" s="58">
        <v>2010607</v>
      </c>
      <c r="B58" s="58" t="s">
        <v>445</v>
      </c>
    </row>
    <row r="59" spans="1:2">
      <c r="A59" s="58">
        <v>2010608</v>
      </c>
      <c r="B59" s="58" t="s">
        <v>446</v>
      </c>
    </row>
    <row r="60" spans="1:2">
      <c r="A60" s="58">
        <v>2010650</v>
      </c>
      <c r="B60" s="58" t="s">
        <v>447</v>
      </c>
    </row>
    <row r="61" spans="1:2">
      <c r="A61" s="58">
        <v>2010699</v>
      </c>
      <c r="B61" s="58" t="s">
        <v>448</v>
      </c>
    </row>
    <row r="62" spans="1:2">
      <c r="A62" s="58">
        <v>2010701</v>
      </c>
      <c r="B62" s="58" t="s">
        <v>327</v>
      </c>
    </row>
    <row r="63" spans="1:2">
      <c r="A63" s="58">
        <v>2010702</v>
      </c>
      <c r="B63" s="58" t="s">
        <v>449</v>
      </c>
    </row>
    <row r="64" spans="1:2">
      <c r="A64" s="58">
        <v>2010703</v>
      </c>
      <c r="B64" s="58" t="s">
        <v>450</v>
      </c>
    </row>
    <row r="65" spans="1:2">
      <c r="A65" s="58">
        <v>2010704</v>
      </c>
      <c r="B65" s="58" t="s">
        <v>451</v>
      </c>
    </row>
    <row r="66" spans="1:2">
      <c r="A66" s="58">
        <v>2010705</v>
      </c>
      <c r="B66" s="58" t="s">
        <v>452</v>
      </c>
    </row>
    <row r="67" spans="1:2">
      <c r="A67" s="58">
        <v>2010706</v>
      </c>
      <c r="B67" s="58" t="s">
        <v>453</v>
      </c>
    </row>
    <row r="68" spans="1:2">
      <c r="A68" s="58">
        <v>2010707</v>
      </c>
      <c r="B68" s="58" t="s">
        <v>454</v>
      </c>
    </row>
    <row r="69" spans="1:2">
      <c r="A69" s="58">
        <v>2010708</v>
      </c>
      <c r="B69" s="58" t="s">
        <v>455</v>
      </c>
    </row>
    <row r="70" spans="1:2">
      <c r="A70" s="58">
        <v>2010709</v>
      </c>
      <c r="B70" s="58" t="s">
        <v>456</v>
      </c>
    </row>
    <row r="71" spans="1:2">
      <c r="A71" s="58">
        <v>2010750</v>
      </c>
      <c r="B71" s="58" t="s">
        <v>457</v>
      </c>
    </row>
    <row r="72" spans="1:2">
      <c r="A72" s="58">
        <v>2010799</v>
      </c>
      <c r="B72" s="58" t="s">
        <v>458</v>
      </c>
    </row>
    <row r="73" spans="1:2">
      <c r="A73" s="58">
        <v>2010801</v>
      </c>
      <c r="B73" s="58" t="s">
        <v>328</v>
      </c>
    </row>
    <row r="74" spans="1:2">
      <c r="A74" s="58">
        <v>2010802</v>
      </c>
      <c r="B74" s="58" t="s">
        <v>459</v>
      </c>
    </row>
    <row r="75" spans="1:2">
      <c r="A75" s="58">
        <v>2010803</v>
      </c>
      <c r="B75" s="58" t="s">
        <v>460</v>
      </c>
    </row>
    <row r="76" spans="1:2">
      <c r="A76" s="58">
        <v>2010804</v>
      </c>
      <c r="B76" s="58" t="s">
        <v>461</v>
      </c>
    </row>
    <row r="77" spans="1:2">
      <c r="A77" s="58">
        <v>2010805</v>
      </c>
      <c r="B77" s="58" t="s">
        <v>462</v>
      </c>
    </row>
    <row r="78" spans="1:2">
      <c r="A78" s="58">
        <v>2010806</v>
      </c>
      <c r="B78" s="58" t="s">
        <v>463</v>
      </c>
    </row>
    <row r="79" spans="1:2">
      <c r="A79" s="58">
        <v>2010850</v>
      </c>
      <c r="B79" s="58" t="s">
        <v>464</v>
      </c>
    </row>
    <row r="80" spans="1:2">
      <c r="A80" s="58">
        <v>2010899</v>
      </c>
      <c r="B80" s="58" t="s">
        <v>465</v>
      </c>
    </row>
    <row r="81" spans="1:2">
      <c r="A81" s="58">
        <v>2010901</v>
      </c>
      <c r="B81" s="58" t="s">
        <v>466</v>
      </c>
    </row>
    <row r="82" spans="1:2">
      <c r="A82" s="58">
        <v>2010902</v>
      </c>
      <c r="B82" s="58" t="s">
        <v>467</v>
      </c>
    </row>
    <row r="83" spans="1:2">
      <c r="A83" s="58">
        <v>2010903</v>
      </c>
      <c r="B83" s="58" t="s">
        <v>468</v>
      </c>
    </row>
    <row r="84" spans="1:2">
      <c r="A84" s="58">
        <v>2010904</v>
      </c>
      <c r="B84" s="58" t="s">
        <v>469</v>
      </c>
    </row>
    <row r="85" spans="1:2">
      <c r="A85" s="58">
        <v>2010905</v>
      </c>
      <c r="B85" s="58" t="s">
        <v>470</v>
      </c>
    </row>
    <row r="86" spans="1:2">
      <c r="A86" s="58">
        <v>2010907</v>
      </c>
      <c r="B86" s="58" t="s">
        <v>471</v>
      </c>
    </row>
    <row r="87" spans="1:2">
      <c r="A87" s="58">
        <v>2010908</v>
      </c>
      <c r="B87" s="58" t="s">
        <v>472</v>
      </c>
    </row>
    <row r="88" spans="1:2">
      <c r="A88" s="58">
        <v>2010950</v>
      </c>
      <c r="B88" s="58" t="s">
        <v>473</v>
      </c>
    </row>
    <row r="89" spans="1:2">
      <c r="A89" s="58">
        <v>2010999</v>
      </c>
      <c r="B89" s="58" t="s">
        <v>474</v>
      </c>
    </row>
    <row r="90" spans="1:2">
      <c r="A90" s="58">
        <v>2011001</v>
      </c>
      <c r="B90" s="58" t="s">
        <v>475</v>
      </c>
    </row>
    <row r="91" spans="1:2">
      <c r="A91" s="58">
        <v>2011002</v>
      </c>
      <c r="B91" s="58" t="s">
        <v>476</v>
      </c>
    </row>
    <row r="92" spans="1:2">
      <c r="A92" s="58">
        <v>2011003</v>
      </c>
      <c r="B92" s="58" t="s">
        <v>477</v>
      </c>
    </row>
    <row r="93" spans="1:2">
      <c r="A93" s="58">
        <v>2011004</v>
      </c>
      <c r="B93" s="58" t="s">
        <v>478</v>
      </c>
    </row>
    <row r="94" spans="1:2">
      <c r="A94" s="58">
        <v>2011005</v>
      </c>
      <c r="B94" s="58" t="s">
        <v>479</v>
      </c>
    </row>
    <row r="95" spans="1:2">
      <c r="A95" s="58">
        <v>2011006</v>
      </c>
      <c r="B95" s="58" t="s">
        <v>480</v>
      </c>
    </row>
    <row r="96" spans="1:2">
      <c r="A96" s="58">
        <v>2011007</v>
      </c>
      <c r="B96" s="58" t="s">
        <v>481</v>
      </c>
    </row>
    <row r="97" spans="1:2">
      <c r="A97" s="58">
        <v>2011008</v>
      </c>
      <c r="B97" s="58" t="s">
        <v>482</v>
      </c>
    </row>
    <row r="98" spans="1:2">
      <c r="A98" s="58">
        <v>2011009</v>
      </c>
      <c r="B98" s="58" t="s">
        <v>483</v>
      </c>
    </row>
    <row r="99" spans="1:2">
      <c r="A99" s="58">
        <v>2011010</v>
      </c>
      <c r="B99" s="58" t="s">
        <v>484</v>
      </c>
    </row>
    <row r="100" spans="1:2">
      <c r="A100" s="58">
        <v>2011011</v>
      </c>
      <c r="B100" s="58" t="s">
        <v>485</v>
      </c>
    </row>
    <row r="101" spans="1:2">
      <c r="A101" s="58">
        <v>2011012</v>
      </c>
      <c r="B101" s="58" t="s">
        <v>486</v>
      </c>
    </row>
    <row r="102" spans="1:2">
      <c r="A102" s="58">
        <v>2011050</v>
      </c>
      <c r="B102" s="58" t="s">
        <v>487</v>
      </c>
    </row>
    <row r="103" spans="1:2">
      <c r="A103" s="58">
        <v>2011099</v>
      </c>
      <c r="B103" s="58" t="s">
        <v>488</v>
      </c>
    </row>
    <row r="104" spans="1:2">
      <c r="A104" s="58">
        <v>2011101</v>
      </c>
      <c r="B104" s="58" t="s">
        <v>329</v>
      </c>
    </row>
    <row r="105" spans="1:2">
      <c r="A105" s="58">
        <v>2011102</v>
      </c>
      <c r="B105" s="58" t="s">
        <v>489</v>
      </c>
    </row>
    <row r="106" spans="1:2">
      <c r="A106" s="58">
        <v>2011103</v>
      </c>
      <c r="B106" s="58" t="s">
        <v>490</v>
      </c>
    </row>
    <row r="107" spans="1:2">
      <c r="A107" s="58">
        <v>2011104</v>
      </c>
      <c r="B107" s="58" t="s">
        <v>491</v>
      </c>
    </row>
    <row r="108" spans="1:2">
      <c r="A108" s="58">
        <v>2011105</v>
      </c>
      <c r="B108" s="58" t="s">
        <v>492</v>
      </c>
    </row>
    <row r="109" spans="1:2">
      <c r="A109" s="58">
        <v>2011106</v>
      </c>
      <c r="B109" s="58" t="s">
        <v>493</v>
      </c>
    </row>
    <row r="110" spans="1:2">
      <c r="A110" s="58">
        <v>2011150</v>
      </c>
      <c r="B110" s="58" t="s">
        <v>494</v>
      </c>
    </row>
    <row r="111" spans="1:2">
      <c r="A111" s="58">
        <v>2011199</v>
      </c>
      <c r="B111" s="58" t="s">
        <v>495</v>
      </c>
    </row>
    <row r="112" spans="1:2">
      <c r="A112" s="58">
        <v>2011301</v>
      </c>
      <c r="B112" s="58" t="s">
        <v>496</v>
      </c>
    </row>
    <row r="113" spans="1:2">
      <c r="A113" s="58">
        <v>2011302</v>
      </c>
      <c r="B113" s="58" t="s">
        <v>497</v>
      </c>
    </row>
    <row r="114" spans="1:2">
      <c r="A114" s="58">
        <v>2011303</v>
      </c>
      <c r="B114" s="58" t="s">
        <v>498</v>
      </c>
    </row>
    <row r="115" spans="1:2">
      <c r="A115" s="58">
        <v>2011304</v>
      </c>
      <c r="B115" s="58" t="s">
        <v>499</v>
      </c>
    </row>
    <row r="116" spans="1:2">
      <c r="A116" s="58">
        <v>2011305</v>
      </c>
      <c r="B116" s="58" t="s">
        <v>500</v>
      </c>
    </row>
    <row r="117" spans="1:2">
      <c r="A117" s="58">
        <v>2011306</v>
      </c>
      <c r="B117" s="58" t="s">
        <v>501</v>
      </c>
    </row>
    <row r="118" spans="1:2">
      <c r="A118" s="58">
        <v>2011307</v>
      </c>
      <c r="B118" s="58" t="s">
        <v>332</v>
      </c>
    </row>
    <row r="119" spans="1:2">
      <c r="A119" s="58">
        <v>2011308</v>
      </c>
      <c r="B119" s="58" t="s">
        <v>333</v>
      </c>
    </row>
    <row r="120" spans="1:2">
      <c r="A120" s="58">
        <v>2011350</v>
      </c>
      <c r="B120" s="58" t="s">
        <v>502</v>
      </c>
    </row>
    <row r="121" spans="1:2">
      <c r="A121" s="58">
        <v>2011399</v>
      </c>
      <c r="B121" s="58" t="s">
        <v>503</v>
      </c>
    </row>
    <row r="122" spans="1:2">
      <c r="A122" s="58">
        <v>2011401</v>
      </c>
      <c r="B122" s="58" t="s">
        <v>504</v>
      </c>
    </row>
    <row r="123" spans="1:2">
      <c r="A123" s="58">
        <v>2011402</v>
      </c>
      <c r="B123" s="58" t="s">
        <v>505</v>
      </c>
    </row>
    <row r="124" spans="1:2">
      <c r="A124" s="58">
        <v>2011403</v>
      </c>
      <c r="B124" s="58" t="s">
        <v>506</v>
      </c>
    </row>
    <row r="125" spans="1:2">
      <c r="A125" s="58">
        <v>2011404</v>
      </c>
      <c r="B125" s="58" t="s">
        <v>507</v>
      </c>
    </row>
    <row r="126" spans="1:2">
      <c r="A126" s="58">
        <v>2011405</v>
      </c>
      <c r="B126" s="58" t="s">
        <v>508</v>
      </c>
    </row>
    <row r="127" spans="1:2">
      <c r="A127" s="58">
        <v>2011406</v>
      </c>
      <c r="B127" s="58" t="s">
        <v>509</v>
      </c>
    </row>
    <row r="128" spans="1:2">
      <c r="A128" s="58">
        <v>2011407</v>
      </c>
      <c r="B128" s="58" t="s">
        <v>510</v>
      </c>
    </row>
    <row r="129" spans="1:2">
      <c r="A129" s="58">
        <v>2011408</v>
      </c>
      <c r="B129" s="58" t="s">
        <v>511</v>
      </c>
    </row>
    <row r="130" spans="1:2">
      <c r="A130" s="58">
        <v>2011409</v>
      </c>
      <c r="B130" s="58" t="s">
        <v>512</v>
      </c>
    </row>
    <row r="131" spans="1:2">
      <c r="A131" s="58">
        <v>2011450</v>
      </c>
      <c r="B131" s="58" t="s">
        <v>513</v>
      </c>
    </row>
    <row r="132" spans="1:2">
      <c r="A132" s="58">
        <v>2011499</v>
      </c>
      <c r="B132" s="58" t="s">
        <v>514</v>
      </c>
    </row>
    <row r="133" spans="1:2">
      <c r="A133" s="58">
        <v>2011501</v>
      </c>
      <c r="B133" s="58" t="s">
        <v>334</v>
      </c>
    </row>
    <row r="134" spans="1:2">
      <c r="A134" s="58">
        <v>2011502</v>
      </c>
      <c r="B134" s="58" t="s">
        <v>515</v>
      </c>
    </row>
    <row r="135" spans="1:2">
      <c r="A135" s="58">
        <v>2011503</v>
      </c>
      <c r="B135" s="58" t="s">
        <v>516</v>
      </c>
    </row>
    <row r="136" spans="1:2">
      <c r="A136" s="58">
        <v>2011504</v>
      </c>
      <c r="B136" s="58" t="s">
        <v>517</v>
      </c>
    </row>
    <row r="137" spans="1:2">
      <c r="A137" s="58">
        <v>2011505</v>
      </c>
      <c r="B137" s="58" t="s">
        <v>518</v>
      </c>
    </row>
    <row r="138" spans="1:2">
      <c r="A138" s="58">
        <v>2011506</v>
      </c>
      <c r="B138" s="58" t="s">
        <v>519</v>
      </c>
    </row>
    <row r="139" spans="1:2">
      <c r="A139" s="58">
        <v>2011507</v>
      </c>
      <c r="B139" s="58" t="s">
        <v>520</v>
      </c>
    </row>
    <row r="140" spans="1:2">
      <c r="A140" s="58">
        <v>2011550</v>
      </c>
      <c r="B140" s="58" t="s">
        <v>521</v>
      </c>
    </row>
    <row r="141" spans="1:2">
      <c r="A141" s="58">
        <v>2011599</v>
      </c>
      <c r="B141" s="58" t="s">
        <v>522</v>
      </c>
    </row>
    <row r="142" spans="1:2">
      <c r="A142" s="58">
        <v>2011701</v>
      </c>
      <c r="B142" s="58" t="s">
        <v>335</v>
      </c>
    </row>
    <row r="143" spans="1:2">
      <c r="A143" s="58">
        <v>2011702</v>
      </c>
      <c r="B143" s="58" t="s">
        <v>523</v>
      </c>
    </row>
    <row r="144" spans="1:2">
      <c r="A144" s="58">
        <v>2011703</v>
      </c>
      <c r="B144" s="58" t="s">
        <v>524</v>
      </c>
    </row>
    <row r="145" spans="1:2">
      <c r="A145" s="58">
        <v>2011704</v>
      </c>
      <c r="B145" s="58" t="s">
        <v>525</v>
      </c>
    </row>
    <row r="146" spans="1:2">
      <c r="A146" s="58">
        <v>2011705</v>
      </c>
      <c r="B146" s="58" t="s">
        <v>526</v>
      </c>
    </row>
    <row r="147" spans="1:2">
      <c r="A147" s="58">
        <v>2011706</v>
      </c>
      <c r="B147" s="58" t="s">
        <v>527</v>
      </c>
    </row>
    <row r="148" spans="1:2">
      <c r="A148" s="58">
        <v>2011707</v>
      </c>
      <c r="B148" s="58" t="s">
        <v>528</v>
      </c>
    </row>
    <row r="149" spans="1:2">
      <c r="A149" s="58">
        <v>2011708</v>
      </c>
      <c r="B149" s="58" t="s">
        <v>529</v>
      </c>
    </row>
    <row r="150" spans="1:2">
      <c r="A150" s="58">
        <v>2011709</v>
      </c>
      <c r="B150" s="58" t="s">
        <v>530</v>
      </c>
    </row>
    <row r="151" spans="1:2">
      <c r="A151" s="58">
        <v>2011710</v>
      </c>
      <c r="B151" s="58" t="s">
        <v>531</v>
      </c>
    </row>
    <row r="152" spans="1:2">
      <c r="A152" s="58">
        <v>2011750</v>
      </c>
      <c r="B152" s="58" t="s">
        <v>532</v>
      </c>
    </row>
    <row r="153" spans="1:2">
      <c r="A153" s="58">
        <v>2011799</v>
      </c>
      <c r="B153" s="58" t="s">
        <v>533</v>
      </c>
    </row>
    <row r="154" spans="1:2">
      <c r="A154" s="58">
        <v>2012301</v>
      </c>
      <c r="B154" s="58" t="s">
        <v>336</v>
      </c>
    </row>
    <row r="155" spans="1:2">
      <c r="A155" s="58">
        <v>2012302</v>
      </c>
      <c r="B155" s="58" t="s">
        <v>534</v>
      </c>
    </row>
    <row r="156" spans="1:2">
      <c r="A156" s="58">
        <v>2012303</v>
      </c>
      <c r="B156" s="58" t="s">
        <v>535</v>
      </c>
    </row>
    <row r="157" spans="1:2">
      <c r="A157" s="58">
        <v>2012304</v>
      </c>
      <c r="B157" s="58" t="s">
        <v>536</v>
      </c>
    </row>
    <row r="158" spans="1:2">
      <c r="A158" s="58">
        <v>2012350</v>
      </c>
      <c r="B158" s="58" t="s">
        <v>537</v>
      </c>
    </row>
    <row r="159" spans="1:2">
      <c r="A159" s="58">
        <v>2012399</v>
      </c>
      <c r="B159" s="58" t="s">
        <v>538</v>
      </c>
    </row>
    <row r="160" spans="1:2">
      <c r="A160" s="58">
        <v>2012401</v>
      </c>
      <c r="B160" s="58" t="s">
        <v>539</v>
      </c>
    </row>
    <row r="161" spans="1:2">
      <c r="A161" s="58">
        <v>2012402</v>
      </c>
      <c r="B161" s="58" t="s">
        <v>540</v>
      </c>
    </row>
    <row r="162" spans="1:2">
      <c r="A162" s="58">
        <v>2012403</v>
      </c>
      <c r="B162" s="58" t="s">
        <v>541</v>
      </c>
    </row>
    <row r="163" spans="1:2">
      <c r="A163" s="58">
        <v>2012404</v>
      </c>
      <c r="B163" s="58" t="s">
        <v>542</v>
      </c>
    </row>
    <row r="164" spans="1:2">
      <c r="A164" s="58">
        <v>2012450</v>
      </c>
      <c r="B164" s="58" t="s">
        <v>543</v>
      </c>
    </row>
    <row r="165" spans="1:2">
      <c r="A165" s="58">
        <v>2012499</v>
      </c>
      <c r="B165" s="58" t="s">
        <v>544</v>
      </c>
    </row>
    <row r="166" spans="1:2">
      <c r="A166" s="58">
        <v>2012501</v>
      </c>
      <c r="B166" s="58" t="s">
        <v>545</v>
      </c>
    </row>
    <row r="167" spans="1:2">
      <c r="A167" s="58">
        <v>2012502</v>
      </c>
      <c r="B167" s="58" t="s">
        <v>546</v>
      </c>
    </row>
    <row r="168" spans="1:2">
      <c r="A168" s="58">
        <v>2012503</v>
      </c>
      <c r="B168" s="58" t="s">
        <v>547</v>
      </c>
    </row>
    <row r="169" spans="1:2">
      <c r="A169" s="58">
        <v>2012504</v>
      </c>
      <c r="B169" s="58" t="s">
        <v>548</v>
      </c>
    </row>
    <row r="170" spans="1:2">
      <c r="A170" s="58">
        <v>2012505</v>
      </c>
      <c r="B170" s="58" t="s">
        <v>549</v>
      </c>
    </row>
    <row r="171" spans="1:2">
      <c r="A171" s="58">
        <v>2012506</v>
      </c>
      <c r="B171" s="58" t="s">
        <v>550</v>
      </c>
    </row>
    <row r="172" spans="1:2">
      <c r="A172" s="58">
        <v>2012550</v>
      </c>
      <c r="B172" s="58" t="s">
        <v>551</v>
      </c>
    </row>
    <row r="173" spans="1:2">
      <c r="A173" s="58">
        <v>2012599</v>
      </c>
      <c r="B173" s="58" t="s">
        <v>552</v>
      </c>
    </row>
    <row r="174" spans="1:2">
      <c r="A174" s="58">
        <v>2012601</v>
      </c>
      <c r="B174" s="58" t="s">
        <v>337</v>
      </c>
    </row>
    <row r="175" spans="1:2">
      <c r="A175" s="58">
        <v>2012602</v>
      </c>
      <c r="B175" s="58" t="s">
        <v>553</v>
      </c>
    </row>
    <row r="176" spans="1:2">
      <c r="A176" s="58">
        <v>2012603</v>
      </c>
      <c r="B176" s="58" t="s">
        <v>554</v>
      </c>
    </row>
    <row r="177" spans="1:2">
      <c r="A177" s="58">
        <v>2012604</v>
      </c>
      <c r="B177" s="58" t="s">
        <v>555</v>
      </c>
    </row>
    <row r="178" spans="1:2">
      <c r="A178" s="58">
        <v>2012699</v>
      </c>
      <c r="B178" s="58" t="s">
        <v>556</v>
      </c>
    </row>
    <row r="179" spans="1:2">
      <c r="A179" s="58">
        <v>2012801</v>
      </c>
      <c r="B179" s="58" t="s">
        <v>557</v>
      </c>
    </row>
    <row r="180" spans="1:2">
      <c r="A180" s="58">
        <v>2012802</v>
      </c>
      <c r="B180" s="58" t="s">
        <v>558</v>
      </c>
    </row>
    <row r="181" spans="1:2">
      <c r="A181" s="58">
        <v>2012803</v>
      </c>
      <c r="B181" s="58" t="s">
        <v>559</v>
      </c>
    </row>
    <row r="182" spans="1:2">
      <c r="A182" s="58">
        <v>2012804</v>
      </c>
      <c r="B182" s="58" t="s">
        <v>560</v>
      </c>
    </row>
    <row r="183" spans="1:2">
      <c r="A183" s="58">
        <v>2012850</v>
      </c>
      <c r="B183" s="58" t="s">
        <v>561</v>
      </c>
    </row>
    <row r="184" spans="1:2">
      <c r="A184" s="58">
        <v>2012899</v>
      </c>
      <c r="B184" s="58" t="s">
        <v>562</v>
      </c>
    </row>
    <row r="185" spans="1:2">
      <c r="A185" s="58">
        <v>2012901</v>
      </c>
      <c r="B185" s="58" t="s">
        <v>338</v>
      </c>
    </row>
    <row r="186" spans="1:2">
      <c r="A186" s="58">
        <v>2012902</v>
      </c>
      <c r="B186" s="58" t="s">
        <v>563</v>
      </c>
    </row>
    <row r="187" spans="1:2">
      <c r="A187" s="58">
        <v>2012903</v>
      </c>
      <c r="B187" s="58" t="s">
        <v>564</v>
      </c>
    </row>
    <row r="188" spans="1:2">
      <c r="A188" s="58">
        <v>2012904</v>
      </c>
      <c r="B188" s="58" t="s">
        <v>565</v>
      </c>
    </row>
    <row r="189" spans="1:2">
      <c r="A189" s="58">
        <v>2012905</v>
      </c>
      <c r="B189" s="58" t="s">
        <v>566</v>
      </c>
    </row>
    <row r="190" spans="1:2">
      <c r="A190" s="58">
        <v>2012950</v>
      </c>
      <c r="B190" s="58" t="s">
        <v>567</v>
      </c>
    </row>
    <row r="191" spans="1:2">
      <c r="A191" s="58">
        <v>2012999</v>
      </c>
      <c r="B191" s="58" t="s">
        <v>568</v>
      </c>
    </row>
    <row r="192" spans="1:2">
      <c r="A192" s="58">
        <v>2013101</v>
      </c>
      <c r="B192" s="58" t="s">
        <v>339</v>
      </c>
    </row>
    <row r="193" spans="1:2">
      <c r="A193" s="58">
        <v>2013102</v>
      </c>
      <c r="B193" s="58" t="s">
        <v>569</v>
      </c>
    </row>
    <row r="194" spans="1:2">
      <c r="A194" s="58">
        <v>2013103</v>
      </c>
      <c r="B194" s="58" t="s">
        <v>570</v>
      </c>
    </row>
    <row r="195" spans="1:2">
      <c r="A195" s="58">
        <v>2013105</v>
      </c>
      <c r="B195" s="58" t="s">
        <v>571</v>
      </c>
    </row>
    <row r="196" spans="1:2">
      <c r="A196" s="58">
        <v>2013150</v>
      </c>
      <c r="B196" s="58" t="s">
        <v>572</v>
      </c>
    </row>
    <row r="197" spans="1:2">
      <c r="A197" s="58">
        <v>2013199</v>
      </c>
      <c r="B197" s="58" t="s">
        <v>573</v>
      </c>
    </row>
    <row r="198" spans="1:2">
      <c r="A198" s="58">
        <v>2013201</v>
      </c>
      <c r="B198" s="58" t="s">
        <v>340</v>
      </c>
    </row>
    <row r="199" spans="1:2">
      <c r="A199" s="58">
        <v>2013202</v>
      </c>
      <c r="B199" s="58" t="s">
        <v>574</v>
      </c>
    </row>
    <row r="200" spans="1:2">
      <c r="A200" s="58">
        <v>2013203</v>
      </c>
      <c r="B200" s="58" t="s">
        <v>341</v>
      </c>
    </row>
    <row r="201" spans="1:2">
      <c r="A201" s="58">
        <v>2013250</v>
      </c>
      <c r="B201" s="58" t="s">
        <v>575</v>
      </c>
    </row>
    <row r="202" spans="1:2">
      <c r="A202" s="58">
        <v>2013299</v>
      </c>
      <c r="B202" s="58" t="s">
        <v>576</v>
      </c>
    </row>
    <row r="203" spans="1:2">
      <c r="A203" s="58">
        <v>2013301</v>
      </c>
      <c r="B203" s="58" t="s">
        <v>342</v>
      </c>
    </row>
    <row r="204" spans="1:2">
      <c r="A204" s="58">
        <v>2013302</v>
      </c>
      <c r="B204" s="58" t="s">
        <v>577</v>
      </c>
    </row>
    <row r="205" spans="1:2">
      <c r="A205" s="58">
        <v>2013303</v>
      </c>
      <c r="B205" s="58" t="s">
        <v>578</v>
      </c>
    </row>
    <row r="206" spans="1:2">
      <c r="A206" s="58">
        <v>2013350</v>
      </c>
      <c r="B206" s="58" t="s">
        <v>579</v>
      </c>
    </row>
    <row r="207" spans="1:2">
      <c r="A207" s="58">
        <v>2013399</v>
      </c>
      <c r="B207" s="58" t="s">
        <v>580</v>
      </c>
    </row>
    <row r="208" spans="1:2">
      <c r="A208" s="58">
        <v>2013401</v>
      </c>
      <c r="B208" s="58" t="s">
        <v>343</v>
      </c>
    </row>
    <row r="209" spans="1:2">
      <c r="A209" s="58">
        <v>2013402</v>
      </c>
      <c r="B209" s="58" t="s">
        <v>581</v>
      </c>
    </row>
    <row r="210" spans="1:2">
      <c r="A210" s="58">
        <v>2013403</v>
      </c>
      <c r="B210" s="58" t="s">
        <v>582</v>
      </c>
    </row>
    <row r="211" spans="1:2">
      <c r="A211" s="58">
        <v>2013450</v>
      </c>
      <c r="B211" s="58" t="s">
        <v>583</v>
      </c>
    </row>
    <row r="212" spans="1:2">
      <c r="A212" s="58">
        <v>2013499</v>
      </c>
      <c r="B212" s="58" t="s">
        <v>584</v>
      </c>
    </row>
    <row r="213" spans="1:2">
      <c r="A213" s="58">
        <v>2013501</v>
      </c>
      <c r="B213" s="58" t="s">
        <v>585</v>
      </c>
    </row>
    <row r="214" spans="1:2">
      <c r="A214" s="58">
        <v>2013502</v>
      </c>
      <c r="B214" s="58" t="s">
        <v>586</v>
      </c>
    </row>
    <row r="215" spans="1:2">
      <c r="A215" s="58">
        <v>2013503</v>
      </c>
      <c r="B215" s="58" t="s">
        <v>587</v>
      </c>
    </row>
    <row r="216" spans="1:2">
      <c r="A216" s="58">
        <v>2013550</v>
      </c>
      <c r="B216" s="58" t="s">
        <v>588</v>
      </c>
    </row>
    <row r="217" spans="1:2">
      <c r="A217" s="58">
        <v>2013599</v>
      </c>
      <c r="B217" s="58" t="s">
        <v>589</v>
      </c>
    </row>
    <row r="218" spans="1:2">
      <c r="A218" s="58">
        <v>2013601</v>
      </c>
      <c r="B218" s="58" t="s">
        <v>344</v>
      </c>
    </row>
    <row r="219" spans="1:2">
      <c r="A219" s="58">
        <v>2013602</v>
      </c>
      <c r="B219" s="58" t="s">
        <v>590</v>
      </c>
    </row>
    <row r="220" spans="1:2">
      <c r="A220" s="58">
        <v>2013603</v>
      </c>
      <c r="B220" s="58" t="s">
        <v>591</v>
      </c>
    </row>
    <row r="221" spans="1:2">
      <c r="A221" s="58">
        <v>2013650</v>
      </c>
      <c r="B221" s="58" t="s">
        <v>592</v>
      </c>
    </row>
    <row r="222" spans="1:2">
      <c r="A222" s="58">
        <v>2013699</v>
      </c>
      <c r="B222" s="58" t="s">
        <v>593</v>
      </c>
    </row>
    <row r="223" spans="1:2">
      <c r="A223" s="58">
        <v>2019901</v>
      </c>
      <c r="B223" s="58" t="s">
        <v>594</v>
      </c>
    </row>
    <row r="224" spans="1:2">
      <c r="A224" s="58">
        <v>2019999</v>
      </c>
      <c r="B224" s="58" t="s">
        <v>595</v>
      </c>
    </row>
    <row r="225" spans="1:2">
      <c r="A225" s="58">
        <v>2020101</v>
      </c>
      <c r="B225" s="58" t="s">
        <v>596</v>
      </c>
    </row>
    <row r="226" spans="1:2">
      <c r="A226" s="58">
        <v>2020102</v>
      </c>
      <c r="B226" s="58" t="s">
        <v>597</v>
      </c>
    </row>
    <row r="227" spans="1:2">
      <c r="A227" s="58">
        <v>2020103</v>
      </c>
      <c r="B227" s="58" t="s">
        <v>598</v>
      </c>
    </row>
    <row r="228" spans="1:2">
      <c r="A228" s="58">
        <v>2020104</v>
      </c>
      <c r="B228" s="58" t="s">
        <v>599</v>
      </c>
    </row>
    <row r="229" spans="1:2">
      <c r="A229" s="58">
        <v>2020150</v>
      </c>
      <c r="B229" s="58" t="s">
        <v>600</v>
      </c>
    </row>
    <row r="230" spans="1:2">
      <c r="A230" s="58">
        <v>2020199</v>
      </c>
      <c r="B230" s="58" t="s">
        <v>601</v>
      </c>
    </row>
    <row r="231" spans="1:2">
      <c r="A231" s="58">
        <v>2020201</v>
      </c>
      <c r="B231" s="58" t="s">
        <v>602</v>
      </c>
    </row>
    <row r="232" spans="1:2">
      <c r="A232" s="58">
        <v>2020202</v>
      </c>
      <c r="B232" s="58" t="s">
        <v>603</v>
      </c>
    </row>
    <row r="233" spans="1:2">
      <c r="A233" s="58">
        <v>2020301</v>
      </c>
      <c r="B233" s="58" t="s">
        <v>604</v>
      </c>
    </row>
    <row r="234" spans="1:2">
      <c r="A234" s="58">
        <v>2020302</v>
      </c>
      <c r="B234" s="58" t="s">
        <v>605</v>
      </c>
    </row>
    <row r="235" spans="1:2">
      <c r="A235" s="58">
        <v>2020303</v>
      </c>
      <c r="B235" s="58" t="s">
        <v>606</v>
      </c>
    </row>
    <row r="236" spans="1:2">
      <c r="A236" s="58">
        <v>2020304</v>
      </c>
      <c r="B236" s="58" t="s">
        <v>607</v>
      </c>
    </row>
    <row r="237" spans="1:2">
      <c r="A237" s="58">
        <v>2020305</v>
      </c>
      <c r="B237" s="58" t="s">
        <v>608</v>
      </c>
    </row>
    <row r="238" spans="1:2">
      <c r="A238" s="58">
        <v>2020399</v>
      </c>
      <c r="B238" s="58" t="s">
        <v>609</v>
      </c>
    </row>
    <row r="239" spans="1:2">
      <c r="A239" s="58">
        <v>2020401</v>
      </c>
      <c r="B239" s="58" t="s">
        <v>610</v>
      </c>
    </row>
    <row r="240" spans="1:2">
      <c r="A240" s="58">
        <v>2020402</v>
      </c>
      <c r="B240" s="58" t="s">
        <v>611</v>
      </c>
    </row>
    <row r="241" spans="1:2">
      <c r="A241" s="58">
        <v>2020403</v>
      </c>
      <c r="B241" s="58" t="s">
        <v>612</v>
      </c>
    </row>
    <row r="242" spans="1:2">
      <c r="A242" s="58">
        <v>2020404</v>
      </c>
      <c r="B242" s="58" t="s">
        <v>613</v>
      </c>
    </row>
    <row r="243" spans="1:2">
      <c r="A243" s="58">
        <v>2020499</v>
      </c>
      <c r="B243" s="58" t="s">
        <v>614</v>
      </c>
    </row>
    <row r="244" spans="1:2">
      <c r="A244" s="58">
        <v>2020503</v>
      </c>
      <c r="B244" s="58" t="s">
        <v>615</v>
      </c>
    </row>
    <row r="245" spans="1:2">
      <c r="A245" s="58">
        <v>2020504</v>
      </c>
      <c r="B245" s="58" t="s">
        <v>616</v>
      </c>
    </row>
    <row r="246" spans="1:2">
      <c r="A246" s="58">
        <v>2020599</v>
      </c>
      <c r="B246" s="58" t="s">
        <v>617</v>
      </c>
    </row>
    <row r="247" spans="1:2">
      <c r="A247" s="58">
        <v>2020601</v>
      </c>
      <c r="B247" s="58" t="s">
        <v>618</v>
      </c>
    </row>
    <row r="248" spans="1:2">
      <c r="A248" s="58">
        <v>2020701</v>
      </c>
      <c r="B248" s="58" t="s">
        <v>619</v>
      </c>
    </row>
    <row r="249" spans="1:2">
      <c r="A249" s="58">
        <v>2020702</v>
      </c>
      <c r="B249" s="58" t="s">
        <v>620</v>
      </c>
    </row>
    <row r="250" spans="1:2">
      <c r="A250" s="58">
        <v>2020703</v>
      </c>
      <c r="B250" s="58" t="s">
        <v>621</v>
      </c>
    </row>
    <row r="251" spans="1:2">
      <c r="A251" s="58">
        <v>2020799</v>
      </c>
      <c r="B251" s="58" t="s">
        <v>622</v>
      </c>
    </row>
    <row r="252" spans="1:2">
      <c r="A252" s="58">
        <v>2029901</v>
      </c>
      <c r="B252" s="58" t="s">
        <v>623</v>
      </c>
    </row>
    <row r="253" spans="1:2">
      <c r="A253" s="58">
        <v>2030101</v>
      </c>
      <c r="B253" s="58" t="s">
        <v>624</v>
      </c>
    </row>
    <row r="254" spans="1:2">
      <c r="A254" s="58">
        <v>2030401</v>
      </c>
      <c r="B254" s="58" t="s">
        <v>625</v>
      </c>
    </row>
    <row r="255" spans="1:2">
      <c r="A255" s="58">
        <v>2030501</v>
      </c>
      <c r="B255" s="58" t="s">
        <v>626</v>
      </c>
    </row>
    <row r="256" spans="1:2">
      <c r="A256" s="58">
        <v>2030601</v>
      </c>
      <c r="B256" s="58" t="s">
        <v>627</v>
      </c>
    </row>
    <row r="257" spans="1:2">
      <c r="A257" s="58">
        <v>2030602</v>
      </c>
      <c r="B257" s="58" t="s">
        <v>628</v>
      </c>
    </row>
    <row r="258" spans="1:2">
      <c r="A258" s="58">
        <v>2030603</v>
      </c>
      <c r="B258" s="58" t="s">
        <v>629</v>
      </c>
    </row>
    <row r="259" spans="1:2">
      <c r="A259" s="58">
        <v>2030604</v>
      </c>
      <c r="B259" s="58" t="s">
        <v>630</v>
      </c>
    </row>
    <row r="260" spans="1:2">
      <c r="A260" s="58">
        <v>2030605</v>
      </c>
      <c r="B260" s="58" t="s">
        <v>631</v>
      </c>
    </row>
    <row r="261" spans="1:2">
      <c r="A261" s="58">
        <v>2030606</v>
      </c>
      <c r="B261" s="58" t="s">
        <v>632</v>
      </c>
    </row>
    <row r="262" spans="1:2">
      <c r="A262" s="58">
        <v>2030607</v>
      </c>
      <c r="B262" s="58" t="s">
        <v>633</v>
      </c>
    </row>
    <row r="263" spans="1:2">
      <c r="A263" s="58">
        <v>2030699</v>
      </c>
      <c r="B263" s="58" t="s">
        <v>634</v>
      </c>
    </row>
    <row r="264" spans="1:2">
      <c r="A264" s="58">
        <v>2039901</v>
      </c>
      <c r="B264" s="58" t="s">
        <v>345</v>
      </c>
    </row>
    <row r="265" spans="1:2">
      <c r="A265" s="58">
        <v>2040101</v>
      </c>
      <c r="B265" s="58" t="s">
        <v>635</v>
      </c>
    </row>
    <row r="266" spans="1:2">
      <c r="A266" s="58">
        <v>2040102</v>
      </c>
      <c r="B266" s="58" t="s">
        <v>636</v>
      </c>
    </row>
    <row r="267" spans="1:2">
      <c r="A267" s="58">
        <v>2040103</v>
      </c>
      <c r="B267" s="58" t="s">
        <v>637</v>
      </c>
    </row>
    <row r="268" spans="1:2">
      <c r="A268" s="58">
        <v>2040104</v>
      </c>
      <c r="B268" s="58" t="s">
        <v>638</v>
      </c>
    </row>
    <row r="269" spans="1:2">
      <c r="A269" s="58">
        <v>2040105</v>
      </c>
      <c r="B269" s="58" t="s">
        <v>639</v>
      </c>
    </row>
    <row r="270" spans="1:2">
      <c r="A270" s="58">
        <v>2040106</v>
      </c>
      <c r="B270" s="58" t="s">
        <v>640</v>
      </c>
    </row>
    <row r="271" spans="1:2">
      <c r="A271" s="58">
        <v>2040107</v>
      </c>
      <c r="B271" s="58" t="s">
        <v>641</v>
      </c>
    </row>
    <row r="272" spans="1:2">
      <c r="A272" s="58">
        <v>2040108</v>
      </c>
      <c r="B272" s="58" t="s">
        <v>642</v>
      </c>
    </row>
    <row r="273" spans="1:2">
      <c r="A273" s="58">
        <v>2040109</v>
      </c>
      <c r="B273" s="58" t="s">
        <v>643</v>
      </c>
    </row>
    <row r="274" spans="1:2">
      <c r="A274" s="58">
        <v>2040199</v>
      </c>
      <c r="B274" s="58" t="s">
        <v>644</v>
      </c>
    </row>
    <row r="275" spans="1:2">
      <c r="A275" s="58">
        <v>2040201</v>
      </c>
      <c r="B275" s="58" t="s">
        <v>346</v>
      </c>
    </row>
    <row r="276" spans="1:2">
      <c r="A276" s="58">
        <v>2040202</v>
      </c>
      <c r="B276" s="58" t="s">
        <v>645</v>
      </c>
    </row>
    <row r="277" spans="1:2">
      <c r="A277" s="58">
        <v>2040203</v>
      </c>
      <c r="B277" s="58" t="s">
        <v>646</v>
      </c>
    </row>
    <row r="278" spans="1:2">
      <c r="A278" s="58">
        <v>2040204</v>
      </c>
      <c r="B278" s="58" t="s">
        <v>647</v>
      </c>
    </row>
    <row r="279" spans="1:2">
      <c r="A279" s="58">
        <v>2040205</v>
      </c>
      <c r="B279" s="58" t="s">
        <v>648</v>
      </c>
    </row>
    <row r="280" spans="1:2">
      <c r="A280" s="58">
        <v>2040206</v>
      </c>
      <c r="B280" s="58" t="s">
        <v>649</v>
      </c>
    </row>
    <row r="281" spans="1:2">
      <c r="A281" s="58">
        <v>2040207</v>
      </c>
      <c r="B281" s="58" t="s">
        <v>650</v>
      </c>
    </row>
    <row r="282" spans="1:2">
      <c r="A282" s="58">
        <v>2040208</v>
      </c>
      <c r="B282" s="58" t="s">
        <v>651</v>
      </c>
    </row>
    <row r="283" spans="1:2">
      <c r="A283" s="58">
        <v>2040209</v>
      </c>
      <c r="B283" s="58" t="s">
        <v>652</v>
      </c>
    </row>
    <row r="284" spans="1:2">
      <c r="A284" s="58">
        <v>2040210</v>
      </c>
      <c r="B284" s="58" t="s">
        <v>653</v>
      </c>
    </row>
    <row r="285" spans="1:2">
      <c r="A285" s="58">
        <v>2040211</v>
      </c>
      <c r="B285" s="58" t="s">
        <v>654</v>
      </c>
    </row>
    <row r="286" spans="1:2">
      <c r="A286" s="58">
        <v>2040212</v>
      </c>
      <c r="B286" s="58" t="s">
        <v>655</v>
      </c>
    </row>
    <row r="287" spans="1:2">
      <c r="A287" s="58">
        <v>2040213</v>
      </c>
      <c r="B287" s="58" t="s">
        <v>656</v>
      </c>
    </row>
    <row r="288" spans="1:2">
      <c r="A288" s="58">
        <v>2040214</v>
      </c>
      <c r="B288" s="58" t="s">
        <v>657</v>
      </c>
    </row>
    <row r="289" spans="1:2">
      <c r="A289" s="58">
        <v>2040215</v>
      </c>
      <c r="B289" s="58" t="s">
        <v>658</v>
      </c>
    </row>
    <row r="290" spans="1:2">
      <c r="A290" s="58">
        <v>2040216</v>
      </c>
      <c r="B290" s="58" t="s">
        <v>659</v>
      </c>
    </row>
    <row r="291" spans="1:2">
      <c r="A291" s="58">
        <v>2040217</v>
      </c>
      <c r="B291" s="58" t="s">
        <v>660</v>
      </c>
    </row>
    <row r="292" spans="1:2">
      <c r="A292" s="58">
        <v>2040218</v>
      </c>
      <c r="B292" s="58" t="s">
        <v>661</v>
      </c>
    </row>
    <row r="293" spans="1:2">
      <c r="A293" s="58">
        <v>2040219</v>
      </c>
      <c r="B293" s="58" t="s">
        <v>662</v>
      </c>
    </row>
    <row r="294" spans="1:2">
      <c r="A294" s="58">
        <v>2040250</v>
      </c>
      <c r="B294" s="58" t="s">
        <v>663</v>
      </c>
    </row>
    <row r="295" spans="1:2">
      <c r="A295" s="58">
        <v>2040299</v>
      </c>
      <c r="B295" s="58" t="s">
        <v>664</v>
      </c>
    </row>
    <row r="296" spans="1:2">
      <c r="A296" s="58">
        <v>2040301</v>
      </c>
      <c r="B296" s="58" t="s">
        <v>665</v>
      </c>
    </row>
    <row r="297" spans="1:2">
      <c r="A297" s="58">
        <v>2040302</v>
      </c>
      <c r="B297" s="58" t="s">
        <v>666</v>
      </c>
    </row>
    <row r="298" spans="1:2">
      <c r="A298" s="58">
        <v>2040303</v>
      </c>
      <c r="B298" s="58" t="s">
        <v>667</v>
      </c>
    </row>
    <row r="299" spans="1:2">
      <c r="A299" s="58">
        <v>2040304</v>
      </c>
      <c r="B299" s="58" t="s">
        <v>668</v>
      </c>
    </row>
    <row r="300" spans="1:2">
      <c r="A300" s="58">
        <v>2040350</v>
      </c>
      <c r="B300" s="58" t="s">
        <v>669</v>
      </c>
    </row>
    <row r="301" spans="1:2">
      <c r="A301" s="58">
        <v>2040399</v>
      </c>
      <c r="B301" s="58" t="s">
        <v>670</v>
      </c>
    </row>
    <row r="302" spans="1:2">
      <c r="A302" s="58">
        <v>2040401</v>
      </c>
      <c r="B302" s="58" t="s">
        <v>347</v>
      </c>
    </row>
    <row r="303" spans="1:2">
      <c r="A303" s="58">
        <v>2040402</v>
      </c>
      <c r="B303" s="58" t="s">
        <v>671</v>
      </c>
    </row>
    <row r="304" spans="1:2">
      <c r="A304" s="58">
        <v>2040403</v>
      </c>
      <c r="B304" s="58" t="s">
        <v>672</v>
      </c>
    </row>
    <row r="305" spans="1:2">
      <c r="A305" s="58">
        <v>2040404</v>
      </c>
      <c r="B305" s="58" t="s">
        <v>673</v>
      </c>
    </row>
    <row r="306" spans="1:2">
      <c r="A306" s="58">
        <v>2040405</v>
      </c>
      <c r="B306" s="58" t="s">
        <v>674</v>
      </c>
    </row>
    <row r="307" spans="1:2">
      <c r="A307" s="58">
        <v>2040406</v>
      </c>
      <c r="B307" s="58" t="s">
        <v>675</v>
      </c>
    </row>
    <row r="308" spans="1:2">
      <c r="A308" s="58">
        <v>2040407</v>
      </c>
      <c r="B308" s="58" t="s">
        <v>676</v>
      </c>
    </row>
    <row r="309" spans="1:2">
      <c r="A309" s="58">
        <v>2040408</v>
      </c>
      <c r="B309" s="58" t="s">
        <v>677</v>
      </c>
    </row>
    <row r="310" spans="1:2">
      <c r="A310" s="58">
        <v>2040409</v>
      </c>
      <c r="B310" s="58" t="s">
        <v>678</v>
      </c>
    </row>
    <row r="311" spans="1:2">
      <c r="A311" s="58">
        <v>2040450</v>
      </c>
      <c r="B311" s="58" t="s">
        <v>679</v>
      </c>
    </row>
    <row r="312" spans="1:2">
      <c r="A312" s="58">
        <v>2040499</v>
      </c>
      <c r="B312" s="58" t="s">
        <v>680</v>
      </c>
    </row>
    <row r="313" spans="1:2">
      <c r="A313" s="58">
        <v>2040501</v>
      </c>
      <c r="B313" s="58" t="s">
        <v>348</v>
      </c>
    </row>
    <row r="314" spans="1:2">
      <c r="A314" s="58">
        <v>2040502</v>
      </c>
      <c r="B314" s="58" t="s">
        <v>681</v>
      </c>
    </row>
    <row r="315" spans="1:2">
      <c r="A315" s="58">
        <v>2040503</v>
      </c>
      <c r="B315" s="58" t="s">
        <v>682</v>
      </c>
    </row>
    <row r="316" spans="1:2">
      <c r="A316" s="58">
        <v>2040504</v>
      </c>
      <c r="B316" s="58" t="s">
        <v>683</v>
      </c>
    </row>
    <row r="317" spans="1:2">
      <c r="A317" s="58">
        <v>2040505</v>
      </c>
      <c r="B317" s="58" t="s">
        <v>684</v>
      </c>
    </row>
    <row r="318" spans="1:2">
      <c r="A318" s="58">
        <v>2040506</v>
      </c>
      <c r="B318" s="58" t="s">
        <v>685</v>
      </c>
    </row>
    <row r="319" spans="1:2">
      <c r="A319" s="58">
        <v>2040550</v>
      </c>
      <c r="B319" s="58" t="s">
        <v>686</v>
      </c>
    </row>
    <row r="320" spans="1:2">
      <c r="A320" s="58">
        <v>2040599</v>
      </c>
      <c r="B320" s="58" t="s">
        <v>687</v>
      </c>
    </row>
    <row r="321" spans="1:2">
      <c r="A321" s="58">
        <v>2040601</v>
      </c>
      <c r="B321" s="58" t="s">
        <v>349</v>
      </c>
    </row>
    <row r="322" spans="1:2">
      <c r="A322" s="58">
        <v>2040602</v>
      </c>
      <c r="B322" s="58" t="s">
        <v>688</v>
      </c>
    </row>
    <row r="323" spans="1:2">
      <c r="A323" s="58">
        <v>2040603</v>
      </c>
      <c r="B323" s="58" t="s">
        <v>689</v>
      </c>
    </row>
    <row r="324" spans="1:2">
      <c r="A324" s="58">
        <v>2040604</v>
      </c>
      <c r="B324" s="58" t="s">
        <v>690</v>
      </c>
    </row>
    <row r="325" spans="1:2">
      <c r="A325" s="58">
        <v>2040605</v>
      </c>
      <c r="B325" s="58" t="s">
        <v>691</v>
      </c>
    </row>
    <row r="326" spans="1:2">
      <c r="A326" s="58">
        <v>2040606</v>
      </c>
      <c r="B326" s="58" t="s">
        <v>692</v>
      </c>
    </row>
    <row r="327" spans="1:2">
      <c r="A327" s="58">
        <v>2040607</v>
      </c>
      <c r="B327" s="58" t="s">
        <v>693</v>
      </c>
    </row>
    <row r="328" spans="1:2">
      <c r="A328" s="58">
        <v>2040608</v>
      </c>
      <c r="B328" s="58" t="s">
        <v>694</v>
      </c>
    </row>
    <row r="329" spans="1:2">
      <c r="A329" s="58">
        <v>2040609</v>
      </c>
      <c r="B329" s="58" t="s">
        <v>695</v>
      </c>
    </row>
    <row r="330" spans="1:2">
      <c r="A330" s="58">
        <v>2040650</v>
      </c>
      <c r="B330" s="58" t="s">
        <v>696</v>
      </c>
    </row>
    <row r="331" spans="1:2">
      <c r="A331" s="58">
        <v>2040699</v>
      </c>
      <c r="B331" s="58" t="s">
        <v>697</v>
      </c>
    </row>
    <row r="332" spans="1:2">
      <c r="A332" s="58">
        <v>2040701</v>
      </c>
      <c r="B332" s="58" t="s">
        <v>698</v>
      </c>
    </row>
    <row r="333" spans="1:2">
      <c r="A333" s="58">
        <v>2040702</v>
      </c>
      <c r="B333" s="58" t="s">
        <v>699</v>
      </c>
    </row>
    <row r="334" spans="1:2">
      <c r="A334" s="58">
        <v>2040703</v>
      </c>
      <c r="B334" s="58" t="s">
        <v>700</v>
      </c>
    </row>
    <row r="335" spans="1:2">
      <c r="A335" s="58">
        <v>2040704</v>
      </c>
      <c r="B335" s="58" t="s">
        <v>701</v>
      </c>
    </row>
    <row r="336" spans="1:2">
      <c r="A336" s="58">
        <v>2040705</v>
      </c>
      <c r="B336" s="58" t="s">
        <v>702</v>
      </c>
    </row>
    <row r="337" spans="1:2">
      <c r="A337" s="58">
        <v>2040706</v>
      </c>
      <c r="B337" s="58" t="s">
        <v>703</v>
      </c>
    </row>
    <row r="338" spans="1:2">
      <c r="A338" s="58">
        <v>2040750</v>
      </c>
      <c r="B338" s="58" t="s">
        <v>704</v>
      </c>
    </row>
    <row r="339" spans="1:2">
      <c r="A339" s="58">
        <v>2040799</v>
      </c>
      <c r="B339" s="58" t="s">
        <v>705</v>
      </c>
    </row>
    <row r="340" spans="1:2">
      <c r="A340" s="58">
        <v>2040801</v>
      </c>
      <c r="B340" s="58" t="s">
        <v>706</v>
      </c>
    </row>
    <row r="341" spans="1:2">
      <c r="A341" s="58">
        <v>2040802</v>
      </c>
      <c r="B341" s="58" t="s">
        <v>707</v>
      </c>
    </row>
    <row r="342" spans="1:2">
      <c r="A342" s="58">
        <v>2040803</v>
      </c>
      <c r="B342" s="58" t="s">
        <v>708</v>
      </c>
    </row>
    <row r="343" spans="1:2">
      <c r="A343" s="58">
        <v>2040804</v>
      </c>
      <c r="B343" s="58" t="s">
        <v>709</v>
      </c>
    </row>
    <row r="344" spans="1:2">
      <c r="A344" s="58">
        <v>2040805</v>
      </c>
      <c r="B344" s="58" t="s">
        <v>710</v>
      </c>
    </row>
    <row r="345" spans="1:2">
      <c r="A345" s="58">
        <v>2040806</v>
      </c>
      <c r="B345" s="58" t="s">
        <v>711</v>
      </c>
    </row>
    <row r="346" spans="1:2">
      <c r="A346" s="58">
        <v>2040850</v>
      </c>
      <c r="B346" s="58" t="s">
        <v>712</v>
      </c>
    </row>
    <row r="347" spans="1:2">
      <c r="A347" s="58">
        <v>2040899</v>
      </c>
      <c r="B347" s="58" t="s">
        <v>713</v>
      </c>
    </row>
    <row r="348" spans="1:2">
      <c r="A348" s="58">
        <v>2040901</v>
      </c>
      <c r="B348" s="58" t="s">
        <v>714</v>
      </c>
    </row>
    <row r="349" spans="1:2">
      <c r="A349" s="58">
        <v>2040902</v>
      </c>
      <c r="B349" s="58" t="s">
        <v>715</v>
      </c>
    </row>
    <row r="350" spans="1:2">
      <c r="A350" s="58">
        <v>2040903</v>
      </c>
      <c r="B350" s="58" t="s">
        <v>716</v>
      </c>
    </row>
    <row r="351" spans="1:2">
      <c r="A351" s="58">
        <v>2040904</v>
      </c>
      <c r="B351" s="58" t="s">
        <v>717</v>
      </c>
    </row>
    <row r="352" spans="1:2">
      <c r="A352" s="58">
        <v>2040905</v>
      </c>
      <c r="B352" s="58" t="s">
        <v>718</v>
      </c>
    </row>
    <row r="353" spans="1:2">
      <c r="A353" s="58">
        <v>2040950</v>
      </c>
      <c r="B353" s="58" t="s">
        <v>719</v>
      </c>
    </row>
    <row r="354" spans="1:2">
      <c r="A354" s="58">
        <v>2040999</v>
      </c>
      <c r="B354" s="58" t="s">
        <v>720</v>
      </c>
    </row>
    <row r="355" spans="1:2">
      <c r="A355" s="58">
        <v>2041001</v>
      </c>
      <c r="B355" s="58" t="s">
        <v>721</v>
      </c>
    </row>
    <row r="356" spans="1:2">
      <c r="A356" s="58">
        <v>2041002</v>
      </c>
      <c r="B356" s="58" t="s">
        <v>722</v>
      </c>
    </row>
    <row r="357" spans="1:2">
      <c r="A357" s="58">
        <v>2041003</v>
      </c>
      <c r="B357" s="58" t="s">
        <v>723</v>
      </c>
    </row>
    <row r="358" spans="1:2">
      <c r="A358" s="58">
        <v>2041004</v>
      </c>
      <c r="B358" s="58" t="s">
        <v>724</v>
      </c>
    </row>
    <row r="359" spans="1:2">
      <c r="A359" s="58">
        <v>2041005</v>
      </c>
      <c r="B359" s="58" t="s">
        <v>725</v>
      </c>
    </row>
    <row r="360" spans="1:2">
      <c r="A360" s="58">
        <v>2041006</v>
      </c>
      <c r="B360" s="58" t="s">
        <v>726</v>
      </c>
    </row>
    <row r="361" spans="1:2">
      <c r="A361" s="58">
        <v>2041099</v>
      </c>
      <c r="B361" s="58" t="s">
        <v>727</v>
      </c>
    </row>
    <row r="362" spans="1:2">
      <c r="A362" s="58">
        <v>2049901</v>
      </c>
      <c r="B362" s="58" t="s">
        <v>728</v>
      </c>
    </row>
    <row r="363" spans="1:2">
      <c r="A363" s="58">
        <v>2049902</v>
      </c>
      <c r="B363" s="58" t="s">
        <v>729</v>
      </c>
    </row>
    <row r="364" spans="1:2">
      <c r="A364" s="58">
        <v>2050101</v>
      </c>
      <c r="B364" s="58" t="s">
        <v>350</v>
      </c>
    </row>
    <row r="365" spans="1:2">
      <c r="A365" s="58">
        <v>2050102</v>
      </c>
      <c r="B365" s="58" t="s">
        <v>354</v>
      </c>
    </row>
    <row r="366" spans="1:2">
      <c r="A366" s="58">
        <v>2050103</v>
      </c>
      <c r="B366" s="58" t="s">
        <v>730</v>
      </c>
    </row>
    <row r="367" spans="1:2">
      <c r="A367" s="58">
        <v>2050199</v>
      </c>
      <c r="B367" s="58" t="s">
        <v>731</v>
      </c>
    </row>
    <row r="368" spans="1:2">
      <c r="A368" s="58">
        <v>2050201</v>
      </c>
      <c r="B368" s="58" t="s">
        <v>353</v>
      </c>
    </row>
    <row r="369" spans="1:2">
      <c r="A369" s="58">
        <v>2050202</v>
      </c>
      <c r="B369" s="58" t="s">
        <v>351</v>
      </c>
    </row>
    <row r="370" spans="1:2">
      <c r="A370" s="58">
        <v>2050203</v>
      </c>
      <c r="B370" s="58" t="s">
        <v>352</v>
      </c>
    </row>
    <row r="371" spans="1:2">
      <c r="A371" s="58">
        <v>2050204</v>
      </c>
      <c r="B371" s="58" t="s">
        <v>732</v>
      </c>
    </row>
    <row r="372" spans="1:2">
      <c r="A372" s="58">
        <v>2050205</v>
      </c>
      <c r="B372" s="58" t="s">
        <v>733</v>
      </c>
    </row>
    <row r="373" spans="1:2">
      <c r="A373" s="58">
        <v>2050206</v>
      </c>
      <c r="B373" s="58" t="s">
        <v>734</v>
      </c>
    </row>
    <row r="374" spans="1:2">
      <c r="A374" s="58">
        <v>2050207</v>
      </c>
      <c r="B374" s="58" t="s">
        <v>735</v>
      </c>
    </row>
    <row r="375" spans="1:2">
      <c r="A375" s="58">
        <v>2050299</v>
      </c>
      <c r="B375" s="58" t="s">
        <v>736</v>
      </c>
    </row>
    <row r="376" spans="1:2">
      <c r="A376" s="58">
        <v>2050301</v>
      </c>
      <c r="B376" s="58" t="s">
        <v>737</v>
      </c>
    </row>
    <row r="377" spans="1:2">
      <c r="A377" s="58">
        <v>2050302</v>
      </c>
      <c r="B377" s="58" t="s">
        <v>738</v>
      </c>
    </row>
    <row r="378" spans="1:2">
      <c r="A378" s="58">
        <v>2050303</v>
      </c>
      <c r="B378" s="58" t="s">
        <v>739</v>
      </c>
    </row>
    <row r="379" spans="1:2">
      <c r="A379" s="58">
        <v>2050304</v>
      </c>
      <c r="B379" s="58" t="s">
        <v>740</v>
      </c>
    </row>
    <row r="380" spans="1:2">
      <c r="A380" s="58">
        <v>2050305</v>
      </c>
      <c r="B380" s="58" t="s">
        <v>741</v>
      </c>
    </row>
    <row r="381" spans="1:2">
      <c r="A381" s="58">
        <v>2050399</v>
      </c>
      <c r="B381" s="58" t="s">
        <v>742</v>
      </c>
    </row>
    <row r="382" spans="1:2">
      <c r="A382" s="58">
        <v>2050401</v>
      </c>
      <c r="B382" s="58" t="s">
        <v>743</v>
      </c>
    </row>
    <row r="383" spans="1:2">
      <c r="A383" s="58">
        <v>2050402</v>
      </c>
      <c r="B383" s="58" t="s">
        <v>744</v>
      </c>
    </row>
    <row r="384" spans="1:2">
      <c r="A384" s="58">
        <v>2050403</v>
      </c>
      <c r="B384" s="58" t="s">
        <v>745</v>
      </c>
    </row>
    <row r="385" spans="1:2">
      <c r="A385" s="58">
        <v>2050404</v>
      </c>
      <c r="B385" s="58" t="s">
        <v>746</v>
      </c>
    </row>
    <row r="386" spans="1:2">
      <c r="A386" s="58">
        <v>2050499</v>
      </c>
      <c r="B386" s="58" t="s">
        <v>747</v>
      </c>
    </row>
    <row r="387" spans="1:2">
      <c r="A387" s="58">
        <v>2050501</v>
      </c>
      <c r="B387" s="58" t="s">
        <v>748</v>
      </c>
    </row>
    <row r="388" spans="1:2">
      <c r="A388" s="58">
        <v>2050502</v>
      </c>
      <c r="B388" s="58" t="s">
        <v>749</v>
      </c>
    </row>
    <row r="389" spans="1:2">
      <c r="A389" s="58">
        <v>2050599</v>
      </c>
      <c r="B389" s="58" t="s">
        <v>750</v>
      </c>
    </row>
    <row r="390" spans="1:2">
      <c r="A390" s="58">
        <v>2050601</v>
      </c>
      <c r="B390" s="58" t="s">
        <v>751</v>
      </c>
    </row>
    <row r="391" spans="1:2">
      <c r="A391" s="58">
        <v>2050602</v>
      </c>
      <c r="B391" s="58" t="s">
        <v>752</v>
      </c>
    </row>
    <row r="392" spans="1:2">
      <c r="A392" s="58">
        <v>2050699</v>
      </c>
      <c r="B392" s="58" t="s">
        <v>753</v>
      </c>
    </row>
    <row r="393" spans="1:2">
      <c r="A393" s="58">
        <v>2050701</v>
      </c>
      <c r="B393" s="58" t="s">
        <v>754</v>
      </c>
    </row>
    <row r="394" spans="1:2">
      <c r="A394" s="58">
        <v>2050702</v>
      </c>
      <c r="B394" s="58" t="s">
        <v>755</v>
      </c>
    </row>
    <row r="395" spans="1:2">
      <c r="A395" s="58">
        <v>2050799</v>
      </c>
      <c r="B395" s="58" t="s">
        <v>756</v>
      </c>
    </row>
    <row r="396" spans="1:2">
      <c r="A396" s="58">
        <v>2050801</v>
      </c>
      <c r="B396" s="58" t="s">
        <v>757</v>
      </c>
    </row>
    <row r="397" spans="1:2">
      <c r="A397" s="58">
        <v>2050802</v>
      </c>
      <c r="B397" s="58" t="s">
        <v>355</v>
      </c>
    </row>
    <row r="398" spans="1:2">
      <c r="A398" s="58">
        <v>2050803</v>
      </c>
      <c r="B398" s="58" t="s">
        <v>758</v>
      </c>
    </row>
    <row r="399" spans="1:2">
      <c r="A399" s="58">
        <v>2050804</v>
      </c>
      <c r="B399" s="58" t="s">
        <v>759</v>
      </c>
    </row>
    <row r="400" spans="1:2">
      <c r="A400" s="58">
        <v>2050899</v>
      </c>
      <c r="B400" s="58" t="s">
        <v>760</v>
      </c>
    </row>
    <row r="401" spans="1:2">
      <c r="A401" s="58">
        <v>2050901</v>
      </c>
      <c r="B401" s="58" t="s">
        <v>761</v>
      </c>
    </row>
    <row r="402" spans="1:2">
      <c r="A402" s="58">
        <v>2050902</v>
      </c>
      <c r="B402" s="58" t="s">
        <v>762</v>
      </c>
    </row>
    <row r="403" spans="1:2">
      <c r="A403" s="58">
        <v>2050903</v>
      </c>
      <c r="B403" s="58" t="s">
        <v>763</v>
      </c>
    </row>
    <row r="404" spans="1:2">
      <c r="A404" s="58">
        <v>2050904</v>
      </c>
      <c r="B404" s="58" t="s">
        <v>764</v>
      </c>
    </row>
    <row r="405" spans="1:2">
      <c r="A405" s="58">
        <v>2050905</v>
      </c>
      <c r="B405" s="58" t="s">
        <v>765</v>
      </c>
    </row>
    <row r="406" spans="1:2">
      <c r="A406" s="58">
        <v>2050999</v>
      </c>
      <c r="B406" s="58" t="s">
        <v>766</v>
      </c>
    </row>
    <row r="407" spans="1:2">
      <c r="A407" s="58">
        <v>2055101</v>
      </c>
      <c r="B407" s="58" t="s">
        <v>767</v>
      </c>
    </row>
    <row r="408" spans="1:2">
      <c r="A408" s="58">
        <v>2055102</v>
      </c>
      <c r="B408" s="58" t="s">
        <v>768</v>
      </c>
    </row>
    <row r="409" spans="1:2">
      <c r="A409" s="58">
        <v>2055103</v>
      </c>
      <c r="B409" s="58" t="s">
        <v>769</v>
      </c>
    </row>
    <row r="410" spans="1:2">
      <c r="A410" s="58">
        <v>2055104</v>
      </c>
      <c r="B410" s="58" t="s">
        <v>770</v>
      </c>
    </row>
    <row r="411" spans="1:2">
      <c r="A411" s="58">
        <v>2055105</v>
      </c>
      <c r="B411" s="58" t="s">
        <v>771</v>
      </c>
    </row>
    <row r="412" spans="1:2">
      <c r="A412" s="58">
        <v>2055106</v>
      </c>
      <c r="B412" s="58" t="s">
        <v>772</v>
      </c>
    </row>
    <row r="413" spans="1:2">
      <c r="A413" s="58">
        <v>2055107</v>
      </c>
      <c r="B413" s="58" t="s">
        <v>773</v>
      </c>
    </row>
    <row r="414" spans="1:2">
      <c r="A414" s="58">
        <v>2055108</v>
      </c>
      <c r="B414" s="58" t="s">
        <v>774</v>
      </c>
    </row>
    <row r="415" spans="1:2">
      <c r="A415" s="58">
        <v>2055199</v>
      </c>
      <c r="B415" s="58" t="s">
        <v>775</v>
      </c>
    </row>
    <row r="416" spans="1:2">
      <c r="A416" s="58">
        <v>2059999</v>
      </c>
      <c r="B416" s="58" t="s">
        <v>776</v>
      </c>
    </row>
    <row r="417" spans="1:2">
      <c r="A417" s="58">
        <v>2060101</v>
      </c>
      <c r="B417" s="58" t="s">
        <v>356</v>
      </c>
    </row>
    <row r="418" spans="1:2">
      <c r="A418" s="58">
        <v>2060102</v>
      </c>
      <c r="B418" s="58" t="s">
        <v>777</v>
      </c>
    </row>
    <row r="419" spans="1:2">
      <c r="A419" s="58">
        <v>2060103</v>
      </c>
      <c r="B419" s="58" t="s">
        <v>778</v>
      </c>
    </row>
    <row r="420" spans="1:2">
      <c r="A420" s="58">
        <v>2060199</v>
      </c>
      <c r="B420" s="58" t="s">
        <v>779</v>
      </c>
    </row>
    <row r="421" spans="1:2">
      <c r="A421" s="58">
        <v>2060201</v>
      </c>
      <c r="B421" s="58" t="s">
        <v>780</v>
      </c>
    </row>
    <row r="422" spans="1:2">
      <c r="A422" s="58">
        <v>2060202</v>
      </c>
      <c r="B422" s="58" t="s">
        <v>781</v>
      </c>
    </row>
    <row r="423" spans="1:2">
      <c r="A423" s="58">
        <v>2060203</v>
      </c>
      <c r="B423" s="58" t="s">
        <v>782</v>
      </c>
    </row>
    <row r="424" spans="1:2">
      <c r="A424" s="58">
        <v>2060204</v>
      </c>
      <c r="B424" s="58" t="s">
        <v>783</v>
      </c>
    </row>
    <row r="425" spans="1:2">
      <c r="A425" s="58">
        <v>2060205</v>
      </c>
      <c r="B425" s="58" t="s">
        <v>784</v>
      </c>
    </row>
    <row r="426" spans="1:2">
      <c r="A426" s="58">
        <v>2060206</v>
      </c>
      <c r="B426" s="58" t="s">
        <v>785</v>
      </c>
    </row>
    <row r="427" spans="1:2">
      <c r="A427" s="58">
        <v>2060207</v>
      </c>
      <c r="B427" s="58" t="s">
        <v>786</v>
      </c>
    </row>
    <row r="428" spans="1:2">
      <c r="A428" s="58">
        <v>2060299</v>
      </c>
      <c r="B428" s="58" t="s">
        <v>787</v>
      </c>
    </row>
    <row r="429" spans="1:2">
      <c r="A429" s="58">
        <v>2060301</v>
      </c>
      <c r="B429" s="58" t="s">
        <v>788</v>
      </c>
    </row>
    <row r="430" spans="1:2">
      <c r="A430" s="58">
        <v>2060302</v>
      </c>
      <c r="B430" s="58" t="s">
        <v>789</v>
      </c>
    </row>
    <row r="431" spans="1:2">
      <c r="A431" s="58">
        <v>2060303</v>
      </c>
      <c r="B431" s="58" t="s">
        <v>790</v>
      </c>
    </row>
    <row r="432" spans="1:2">
      <c r="A432" s="58">
        <v>2060304</v>
      </c>
      <c r="B432" s="58" t="s">
        <v>791</v>
      </c>
    </row>
    <row r="433" spans="1:2">
      <c r="A433" s="58">
        <v>2060399</v>
      </c>
      <c r="B433" s="58" t="s">
        <v>792</v>
      </c>
    </row>
    <row r="434" spans="1:2">
      <c r="A434" s="58">
        <v>2060401</v>
      </c>
      <c r="B434" s="58" t="s">
        <v>793</v>
      </c>
    </row>
    <row r="435" spans="1:2">
      <c r="A435" s="58">
        <v>2060402</v>
      </c>
      <c r="B435" s="58" t="s">
        <v>794</v>
      </c>
    </row>
    <row r="436" spans="1:2">
      <c r="A436" s="58">
        <v>2060403</v>
      </c>
      <c r="B436" s="58" t="s">
        <v>795</v>
      </c>
    </row>
    <row r="437" spans="1:2">
      <c r="A437" s="58">
        <v>2060404</v>
      </c>
      <c r="B437" s="58" t="s">
        <v>796</v>
      </c>
    </row>
    <row r="438" spans="1:2">
      <c r="A438" s="58">
        <v>2060499</v>
      </c>
      <c r="B438" s="58" t="s">
        <v>797</v>
      </c>
    </row>
    <row r="439" spans="1:2">
      <c r="A439" s="58">
        <v>2060501</v>
      </c>
      <c r="B439" s="58" t="s">
        <v>798</v>
      </c>
    </row>
    <row r="440" spans="1:2">
      <c r="A440" s="58">
        <v>2060502</v>
      </c>
      <c r="B440" s="58" t="s">
        <v>799</v>
      </c>
    </row>
    <row r="441" spans="1:2">
      <c r="A441" s="58">
        <v>2060503</v>
      </c>
      <c r="B441" s="58" t="s">
        <v>800</v>
      </c>
    </row>
    <row r="442" spans="1:2">
      <c r="A442" s="58">
        <v>2060599</v>
      </c>
      <c r="B442" s="58" t="s">
        <v>801</v>
      </c>
    </row>
    <row r="443" spans="1:2">
      <c r="A443" s="58">
        <v>2060601</v>
      </c>
      <c r="B443" s="58" t="s">
        <v>802</v>
      </c>
    </row>
    <row r="444" spans="1:2">
      <c r="A444" s="58">
        <v>2060602</v>
      </c>
      <c r="B444" s="58" t="s">
        <v>803</v>
      </c>
    </row>
    <row r="445" spans="1:2">
      <c r="A445" s="58">
        <v>2060603</v>
      </c>
      <c r="B445" s="58" t="s">
        <v>804</v>
      </c>
    </row>
    <row r="446" spans="1:2">
      <c r="A446" s="58">
        <v>2060699</v>
      </c>
      <c r="B446" s="58" t="s">
        <v>805</v>
      </c>
    </row>
    <row r="447" spans="1:2">
      <c r="A447" s="58">
        <v>2060701</v>
      </c>
      <c r="B447" s="58" t="s">
        <v>806</v>
      </c>
    </row>
    <row r="448" spans="1:2">
      <c r="A448" s="58">
        <v>2060702</v>
      </c>
      <c r="B448" s="58" t="s">
        <v>807</v>
      </c>
    </row>
    <row r="449" spans="1:2">
      <c r="A449" s="58">
        <v>2060703</v>
      </c>
      <c r="B449" s="58" t="s">
        <v>808</v>
      </c>
    </row>
    <row r="450" spans="1:2">
      <c r="A450" s="58">
        <v>2060704</v>
      </c>
      <c r="B450" s="58" t="s">
        <v>809</v>
      </c>
    </row>
    <row r="451" spans="1:2">
      <c r="A451" s="58">
        <v>2060705</v>
      </c>
      <c r="B451" s="58" t="s">
        <v>810</v>
      </c>
    </row>
    <row r="452" spans="1:2">
      <c r="A452" s="58">
        <v>2060799</v>
      </c>
      <c r="B452" s="58" t="s">
        <v>811</v>
      </c>
    </row>
    <row r="453" spans="1:2">
      <c r="A453" s="58">
        <v>2060801</v>
      </c>
      <c r="B453" s="58" t="s">
        <v>812</v>
      </c>
    </row>
    <row r="454" spans="1:2">
      <c r="A454" s="58">
        <v>2060802</v>
      </c>
      <c r="B454" s="58" t="s">
        <v>813</v>
      </c>
    </row>
    <row r="455" spans="1:2">
      <c r="A455" s="58">
        <v>2060899</v>
      </c>
      <c r="B455" s="58" t="s">
        <v>814</v>
      </c>
    </row>
    <row r="456" spans="1:2">
      <c r="A456" s="58">
        <v>2060901</v>
      </c>
      <c r="B456" s="58" t="s">
        <v>815</v>
      </c>
    </row>
    <row r="457" spans="1:2">
      <c r="A457" s="58">
        <v>2065101</v>
      </c>
      <c r="B457" s="58" t="s">
        <v>816</v>
      </c>
    </row>
    <row r="458" spans="1:2">
      <c r="A458" s="58">
        <v>2065102</v>
      </c>
      <c r="B458" s="58" t="s">
        <v>817</v>
      </c>
    </row>
    <row r="459" spans="1:2">
      <c r="A459" s="58">
        <v>2065103</v>
      </c>
      <c r="B459" s="58" t="s">
        <v>818</v>
      </c>
    </row>
    <row r="460" spans="1:2">
      <c r="A460" s="58">
        <v>2065104</v>
      </c>
      <c r="B460" s="58" t="s">
        <v>819</v>
      </c>
    </row>
    <row r="461" spans="1:2">
      <c r="A461" s="58">
        <v>2065105</v>
      </c>
      <c r="B461" s="58" t="s">
        <v>820</v>
      </c>
    </row>
    <row r="462" spans="1:2">
      <c r="A462" s="58">
        <v>2065106</v>
      </c>
      <c r="B462" s="58" t="s">
        <v>821</v>
      </c>
    </row>
    <row r="463" spans="1:2">
      <c r="A463" s="58">
        <v>2065107</v>
      </c>
      <c r="B463" s="58" t="s">
        <v>822</v>
      </c>
    </row>
    <row r="464" spans="1:2">
      <c r="A464" s="58">
        <v>2065108</v>
      </c>
      <c r="B464" s="58" t="s">
        <v>823</v>
      </c>
    </row>
    <row r="465" spans="1:2">
      <c r="A465" s="58">
        <v>2065199</v>
      </c>
      <c r="B465" s="58" t="s">
        <v>824</v>
      </c>
    </row>
    <row r="466" spans="1:2">
      <c r="A466" s="58">
        <v>2069901</v>
      </c>
      <c r="B466" s="58" t="s">
        <v>825</v>
      </c>
    </row>
    <row r="467" spans="1:2">
      <c r="A467" s="58">
        <v>2069902</v>
      </c>
      <c r="B467" s="58" t="s">
        <v>826</v>
      </c>
    </row>
    <row r="468" spans="1:2">
      <c r="A468" s="58">
        <v>2069903</v>
      </c>
      <c r="B468" s="58" t="s">
        <v>827</v>
      </c>
    </row>
    <row r="469" spans="1:2">
      <c r="A469" s="58">
        <v>2069999</v>
      </c>
      <c r="B469" s="58" t="s">
        <v>828</v>
      </c>
    </row>
    <row r="470" spans="1:2">
      <c r="A470" s="58">
        <v>2070101</v>
      </c>
      <c r="B470" s="58" t="s">
        <v>357</v>
      </c>
    </row>
    <row r="471" spans="1:2">
      <c r="A471" s="58">
        <v>2070102</v>
      </c>
      <c r="B471" s="58" t="s">
        <v>829</v>
      </c>
    </row>
    <row r="472" spans="1:2">
      <c r="A472" s="58">
        <v>2070103</v>
      </c>
      <c r="B472" s="58" t="s">
        <v>830</v>
      </c>
    </row>
    <row r="473" spans="1:2">
      <c r="A473" s="58">
        <v>2070104</v>
      </c>
      <c r="B473" s="58" t="s">
        <v>169</v>
      </c>
    </row>
    <row r="474" spans="1:2">
      <c r="A474" s="58">
        <v>2070105</v>
      </c>
      <c r="B474" s="58" t="s">
        <v>831</v>
      </c>
    </row>
    <row r="475" spans="1:2">
      <c r="A475" s="58">
        <v>2070106</v>
      </c>
      <c r="B475" s="58" t="s">
        <v>832</v>
      </c>
    </row>
    <row r="476" spans="1:2">
      <c r="A476" s="58">
        <v>2070107</v>
      </c>
      <c r="B476" s="58" t="s">
        <v>358</v>
      </c>
    </row>
    <row r="477" spans="1:2">
      <c r="A477" s="58">
        <v>2070108</v>
      </c>
      <c r="B477" s="58" t="s">
        <v>833</v>
      </c>
    </row>
    <row r="478" spans="1:2">
      <c r="A478" s="58">
        <v>2070109</v>
      </c>
      <c r="B478" s="58" t="s">
        <v>834</v>
      </c>
    </row>
    <row r="479" spans="1:2">
      <c r="A479" s="58">
        <v>2070110</v>
      </c>
      <c r="B479" s="58" t="s">
        <v>835</v>
      </c>
    </row>
    <row r="480" spans="1:2">
      <c r="A480" s="58">
        <v>2070111</v>
      </c>
      <c r="B480" s="58" t="s">
        <v>836</v>
      </c>
    </row>
    <row r="481" spans="1:2">
      <c r="A481" s="58">
        <v>2070112</v>
      </c>
      <c r="B481" s="58" t="s">
        <v>837</v>
      </c>
    </row>
    <row r="482" spans="1:2">
      <c r="A482" s="58">
        <v>2070199</v>
      </c>
      <c r="B482" s="58" t="s">
        <v>838</v>
      </c>
    </row>
    <row r="483" spans="1:2">
      <c r="A483" s="58">
        <v>2070201</v>
      </c>
      <c r="B483" s="58" t="s">
        <v>839</v>
      </c>
    </row>
    <row r="484" spans="1:2">
      <c r="A484" s="58">
        <v>2070202</v>
      </c>
      <c r="B484" s="58" t="s">
        <v>840</v>
      </c>
    </row>
    <row r="485" spans="1:2">
      <c r="A485" s="58">
        <v>2070203</v>
      </c>
      <c r="B485" s="58" t="s">
        <v>841</v>
      </c>
    </row>
    <row r="486" spans="1:2">
      <c r="A486" s="58">
        <v>2070204</v>
      </c>
      <c r="B486" s="58" t="s">
        <v>842</v>
      </c>
    </row>
    <row r="487" spans="1:2">
      <c r="A487" s="58">
        <v>2070205</v>
      </c>
      <c r="B487" s="58" t="s">
        <v>843</v>
      </c>
    </row>
    <row r="488" spans="1:2">
      <c r="A488" s="58">
        <v>2070206</v>
      </c>
      <c r="B488" s="58" t="s">
        <v>844</v>
      </c>
    </row>
    <row r="489" spans="1:2">
      <c r="A489" s="58">
        <v>2070299</v>
      </c>
      <c r="B489" s="58" t="s">
        <v>845</v>
      </c>
    </row>
    <row r="490" spans="1:2">
      <c r="A490" s="58">
        <v>2070301</v>
      </c>
      <c r="B490" s="58" t="s">
        <v>846</v>
      </c>
    </row>
    <row r="491" spans="1:2">
      <c r="A491" s="58">
        <v>2070302</v>
      </c>
      <c r="B491" s="58" t="s">
        <v>847</v>
      </c>
    </row>
    <row r="492" spans="1:2">
      <c r="A492" s="58">
        <v>2070303</v>
      </c>
      <c r="B492" s="58" t="s">
        <v>848</v>
      </c>
    </row>
    <row r="493" spans="1:2">
      <c r="A493" s="58">
        <v>2070304</v>
      </c>
      <c r="B493" s="58" t="s">
        <v>849</v>
      </c>
    </row>
    <row r="494" spans="1:2">
      <c r="A494" s="58">
        <v>2070305</v>
      </c>
      <c r="B494" s="58" t="s">
        <v>850</v>
      </c>
    </row>
    <row r="495" spans="1:2">
      <c r="A495" s="58">
        <v>2070306</v>
      </c>
      <c r="B495" s="58" t="s">
        <v>851</v>
      </c>
    </row>
    <row r="496" spans="1:2">
      <c r="A496" s="58">
        <v>2070307</v>
      </c>
      <c r="B496" s="58" t="s">
        <v>852</v>
      </c>
    </row>
    <row r="497" spans="1:2">
      <c r="A497" s="58">
        <v>2070308</v>
      </c>
      <c r="B497" s="58" t="s">
        <v>853</v>
      </c>
    </row>
    <row r="498" spans="1:2">
      <c r="A498" s="58">
        <v>2070309</v>
      </c>
      <c r="B498" s="58" t="s">
        <v>854</v>
      </c>
    </row>
    <row r="499" spans="1:2">
      <c r="A499" s="58">
        <v>2070399</v>
      </c>
      <c r="B499" s="58" t="s">
        <v>855</v>
      </c>
    </row>
    <row r="500" spans="1:2">
      <c r="A500" s="58">
        <v>2070401</v>
      </c>
      <c r="B500" s="58" t="s">
        <v>359</v>
      </c>
    </row>
    <row r="501" spans="1:2">
      <c r="A501" s="58">
        <v>2070402</v>
      </c>
      <c r="B501" s="58" t="s">
        <v>856</v>
      </c>
    </row>
    <row r="502" spans="1:2">
      <c r="A502" s="58">
        <v>2070403</v>
      </c>
      <c r="B502" s="58" t="s">
        <v>857</v>
      </c>
    </row>
    <row r="503" spans="1:2">
      <c r="A503" s="58">
        <v>2070404</v>
      </c>
      <c r="B503" s="58" t="s">
        <v>858</v>
      </c>
    </row>
    <row r="504" spans="1:2">
      <c r="A504" s="58">
        <v>2070405</v>
      </c>
      <c r="B504" s="58" t="s">
        <v>859</v>
      </c>
    </row>
    <row r="505" spans="1:2">
      <c r="A505" s="58">
        <v>2070406</v>
      </c>
      <c r="B505" s="58" t="s">
        <v>860</v>
      </c>
    </row>
    <row r="506" spans="1:2">
      <c r="A506" s="58">
        <v>2070499</v>
      </c>
      <c r="B506" s="58" t="s">
        <v>861</v>
      </c>
    </row>
    <row r="507" spans="1:2">
      <c r="A507" s="58">
        <v>2070501</v>
      </c>
      <c r="B507" s="58" t="s">
        <v>862</v>
      </c>
    </row>
    <row r="508" spans="1:2">
      <c r="A508" s="58">
        <v>2070502</v>
      </c>
      <c r="B508" s="58" t="s">
        <v>863</v>
      </c>
    </row>
    <row r="509" spans="1:2">
      <c r="A509" s="58">
        <v>2070503</v>
      </c>
      <c r="B509" s="58" t="s">
        <v>864</v>
      </c>
    </row>
    <row r="510" spans="1:2">
      <c r="A510" s="58">
        <v>2070504</v>
      </c>
      <c r="B510" s="58" t="s">
        <v>865</v>
      </c>
    </row>
    <row r="511" spans="1:2">
      <c r="A511" s="58">
        <v>2070505</v>
      </c>
      <c r="B511" s="58" t="s">
        <v>866</v>
      </c>
    </row>
    <row r="512" spans="1:2">
      <c r="A512" s="58">
        <v>2070506</v>
      </c>
      <c r="B512" s="58" t="s">
        <v>867</v>
      </c>
    </row>
    <row r="513" spans="1:2">
      <c r="A513" s="58">
        <v>2070507</v>
      </c>
      <c r="B513" s="58" t="s">
        <v>868</v>
      </c>
    </row>
    <row r="514" spans="1:2">
      <c r="A514" s="58">
        <v>2070599</v>
      </c>
      <c r="B514" s="58" t="s">
        <v>869</v>
      </c>
    </row>
    <row r="515" spans="1:2">
      <c r="A515" s="58">
        <v>2075101</v>
      </c>
      <c r="B515" s="58" t="s">
        <v>870</v>
      </c>
    </row>
    <row r="516" spans="1:2">
      <c r="A516" s="58">
        <v>2075102</v>
      </c>
      <c r="B516" s="58" t="s">
        <v>871</v>
      </c>
    </row>
    <row r="517" spans="1:2">
      <c r="A517" s="58">
        <v>2075103</v>
      </c>
      <c r="B517" s="58" t="s">
        <v>872</v>
      </c>
    </row>
    <row r="518" spans="1:2">
      <c r="A518" s="58">
        <v>2075104</v>
      </c>
      <c r="B518" s="58" t="s">
        <v>873</v>
      </c>
    </row>
    <row r="519" spans="1:2">
      <c r="A519" s="58">
        <v>2075105</v>
      </c>
      <c r="B519" s="58" t="s">
        <v>874</v>
      </c>
    </row>
    <row r="520" spans="1:2">
      <c r="A520" s="58">
        <v>2075106</v>
      </c>
      <c r="B520" s="58" t="s">
        <v>875</v>
      </c>
    </row>
    <row r="521" spans="1:2">
      <c r="A521" s="58">
        <v>2075107</v>
      </c>
      <c r="B521" s="58" t="s">
        <v>876</v>
      </c>
    </row>
    <row r="522" spans="1:2">
      <c r="A522" s="58">
        <v>2075108</v>
      </c>
      <c r="B522" s="58" t="s">
        <v>877</v>
      </c>
    </row>
    <row r="523" spans="1:2">
      <c r="A523" s="58">
        <v>2075199</v>
      </c>
      <c r="B523" s="58" t="s">
        <v>878</v>
      </c>
    </row>
    <row r="524" spans="1:2">
      <c r="A524" s="58">
        <v>2079902</v>
      </c>
      <c r="B524" s="58" t="s">
        <v>879</v>
      </c>
    </row>
    <row r="525" spans="1:2">
      <c r="A525" s="58">
        <v>2079903</v>
      </c>
      <c r="B525" s="58" t="s">
        <v>880</v>
      </c>
    </row>
    <row r="526" spans="1:2">
      <c r="A526" s="58">
        <v>2079999</v>
      </c>
      <c r="B526" s="58" t="s">
        <v>881</v>
      </c>
    </row>
    <row r="527" spans="1:2">
      <c r="A527" s="58">
        <v>2080101</v>
      </c>
      <c r="B527" s="58" t="s">
        <v>360</v>
      </c>
    </row>
    <row r="528" spans="1:2">
      <c r="A528" s="58">
        <v>2080102</v>
      </c>
      <c r="B528" s="58" t="s">
        <v>882</v>
      </c>
    </row>
    <row r="529" spans="1:2">
      <c r="A529" s="58">
        <v>2080103</v>
      </c>
      <c r="B529" s="58" t="s">
        <v>883</v>
      </c>
    </row>
    <row r="530" spans="1:2">
      <c r="A530" s="58">
        <v>2080104</v>
      </c>
      <c r="B530" s="58" t="s">
        <v>884</v>
      </c>
    </row>
    <row r="531" spans="1:2">
      <c r="A531" s="58">
        <v>2080105</v>
      </c>
      <c r="B531" s="58" t="s">
        <v>885</v>
      </c>
    </row>
    <row r="532" spans="1:2">
      <c r="A532" s="58">
        <v>2080106</v>
      </c>
      <c r="B532" s="58" t="s">
        <v>886</v>
      </c>
    </row>
    <row r="533" spans="1:2">
      <c r="A533" s="58">
        <v>2080107</v>
      </c>
      <c r="B533" s="58" t="s">
        <v>887</v>
      </c>
    </row>
    <row r="534" spans="1:2">
      <c r="A534" s="58">
        <v>2080108</v>
      </c>
      <c r="B534" s="58" t="s">
        <v>888</v>
      </c>
    </row>
    <row r="535" spans="1:2">
      <c r="A535" s="58">
        <v>2080109</v>
      </c>
      <c r="B535" s="58" t="s">
        <v>889</v>
      </c>
    </row>
    <row r="536" spans="1:2">
      <c r="A536" s="58">
        <v>2080110</v>
      </c>
      <c r="B536" s="58" t="s">
        <v>890</v>
      </c>
    </row>
    <row r="537" spans="1:2">
      <c r="A537" s="58">
        <v>2080111</v>
      </c>
      <c r="B537" s="58" t="s">
        <v>891</v>
      </c>
    </row>
    <row r="538" spans="1:2">
      <c r="A538" s="58">
        <v>2080112</v>
      </c>
      <c r="B538" s="58" t="s">
        <v>892</v>
      </c>
    </row>
    <row r="539" spans="1:2">
      <c r="A539" s="58">
        <v>2080199</v>
      </c>
      <c r="B539" s="58" t="s">
        <v>893</v>
      </c>
    </row>
    <row r="540" spans="1:2">
      <c r="A540" s="58">
        <v>2080201</v>
      </c>
      <c r="B540" s="58" t="s">
        <v>361</v>
      </c>
    </row>
    <row r="541" spans="1:2">
      <c r="A541" s="58">
        <v>2080202</v>
      </c>
      <c r="B541" s="58" t="s">
        <v>894</v>
      </c>
    </row>
    <row r="542" spans="1:2">
      <c r="A542" s="58">
        <v>2080203</v>
      </c>
      <c r="B542" s="58" t="s">
        <v>895</v>
      </c>
    </row>
    <row r="543" spans="1:2">
      <c r="A543" s="58">
        <v>2080204</v>
      </c>
      <c r="B543" s="58" t="s">
        <v>896</v>
      </c>
    </row>
    <row r="544" spans="1:2">
      <c r="A544" s="58">
        <v>2080205</v>
      </c>
      <c r="B544" s="58" t="s">
        <v>897</v>
      </c>
    </row>
    <row r="545" spans="1:2">
      <c r="A545" s="58">
        <v>2080206</v>
      </c>
      <c r="B545" s="58" t="s">
        <v>898</v>
      </c>
    </row>
    <row r="546" spans="1:2">
      <c r="A546" s="58">
        <v>2080207</v>
      </c>
      <c r="B546" s="58" t="s">
        <v>899</v>
      </c>
    </row>
    <row r="547" spans="1:2">
      <c r="A547" s="58">
        <v>2080208</v>
      </c>
      <c r="B547" s="58" t="s">
        <v>900</v>
      </c>
    </row>
    <row r="548" spans="1:2">
      <c r="A548" s="58">
        <v>2080209</v>
      </c>
      <c r="B548" s="58" t="s">
        <v>901</v>
      </c>
    </row>
    <row r="549" spans="1:2">
      <c r="A549" s="58">
        <v>2080299</v>
      </c>
      <c r="B549" s="58" t="s">
        <v>902</v>
      </c>
    </row>
    <row r="550" spans="1:2">
      <c r="A550" s="58">
        <v>2080301</v>
      </c>
      <c r="B550" s="58" t="s">
        <v>903</v>
      </c>
    </row>
    <row r="551" spans="1:2">
      <c r="A551" s="58">
        <v>2080302</v>
      </c>
      <c r="B551" s="58" t="s">
        <v>904</v>
      </c>
    </row>
    <row r="552" spans="1:2">
      <c r="A552" s="58">
        <v>2080303</v>
      </c>
      <c r="B552" s="58" t="s">
        <v>905</v>
      </c>
    </row>
    <row r="553" spans="1:2">
      <c r="A553" s="58">
        <v>2080304</v>
      </c>
      <c r="B553" s="58" t="s">
        <v>906</v>
      </c>
    </row>
    <row r="554" spans="1:2">
      <c r="A554" s="58">
        <v>2080305</v>
      </c>
      <c r="B554" s="58" t="s">
        <v>907</v>
      </c>
    </row>
    <row r="555" spans="1:2">
      <c r="A555" s="58">
        <v>2080308</v>
      </c>
      <c r="B555" s="58" t="s">
        <v>908</v>
      </c>
    </row>
    <row r="556" spans="1:2">
      <c r="A556" s="58">
        <v>2080399</v>
      </c>
      <c r="B556" s="58" t="s">
        <v>909</v>
      </c>
    </row>
    <row r="557" spans="1:2">
      <c r="A557" s="58">
        <v>2080402</v>
      </c>
      <c r="B557" s="58" t="s">
        <v>910</v>
      </c>
    </row>
    <row r="558" spans="1:2">
      <c r="A558" s="58">
        <v>2080451</v>
      </c>
      <c r="B558" s="58" t="s">
        <v>911</v>
      </c>
    </row>
    <row r="559" spans="1:2">
      <c r="A559" s="58">
        <v>2080499</v>
      </c>
      <c r="B559" s="58" t="s">
        <v>912</v>
      </c>
    </row>
    <row r="560" spans="1:2">
      <c r="A560" s="58">
        <v>2080501</v>
      </c>
      <c r="B560" s="58" t="s">
        <v>362</v>
      </c>
    </row>
    <row r="561" spans="1:2">
      <c r="A561" s="58">
        <v>2080502</v>
      </c>
      <c r="B561" s="58" t="s">
        <v>913</v>
      </c>
    </row>
    <row r="562" spans="1:2">
      <c r="A562" s="58">
        <v>2080503</v>
      </c>
      <c r="B562" s="58" t="s">
        <v>914</v>
      </c>
    </row>
    <row r="563" spans="1:2">
      <c r="A563" s="58">
        <v>2080504</v>
      </c>
      <c r="B563" s="58" t="s">
        <v>915</v>
      </c>
    </row>
    <row r="564" spans="1:2">
      <c r="A564" s="58">
        <v>2080599</v>
      </c>
      <c r="B564" s="58" t="s">
        <v>916</v>
      </c>
    </row>
    <row r="565" spans="1:2">
      <c r="A565" s="58">
        <v>2080601</v>
      </c>
      <c r="B565" s="58" t="s">
        <v>917</v>
      </c>
    </row>
    <row r="566" spans="1:2">
      <c r="A566" s="58">
        <v>2080602</v>
      </c>
      <c r="B566" s="58" t="s">
        <v>918</v>
      </c>
    </row>
    <row r="567" spans="1:2">
      <c r="A567" s="58">
        <v>2080699</v>
      </c>
      <c r="B567" s="58" t="s">
        <v>919</v>
      </c>
    </row>
    <row r="568" spans="1:2">
      <c r="A568" s="58">
        <v>2080701</v>
      </c>
      <c r="B568" s="58" t="s">
        <v>920</v>
      </c>
    </row>
    <row r="569" spans="1:2">
      <c r="A569" s="58">
        <v>2080702</v>
      </c>
      <c r="B569" s="58" t="s">
        <v>921</v>
      </c>
    </row>
    <row r="570" spans="1:2">
      <c r="A570" s="58">
        <v>2080703</v>
      </c>
      <c r="B570" s="58" t="s">
        <v>922</v>
      </c>
    </row>
    <row r="571" spans="1:2">
      <c r="A571" s="58">
        <v>2080704</v>
      </c>
      <c r="B571" s="58" t="s">
        <v>923</v>
      </c>
    </row>
    <row r="572" spans="1:2">
      <c r="A572" s="58">
        <v>2080705</v>
      </c>
      <c r="B572" s="58" t="s">
        <v>924</v>
      </c>
    </row>
    <row r="573" spans="1:2">
      <c r="A573" s="58">
        <v>2080706</v>
      </c>
      <c r="B573" s="58" t="s">
        <v>925</v>
      </c>
    </row>
    <row r="574" spans="1:2">
      <c r="A574" s="58">
        <v>2080707</v>
      </c>
      <c r="B574" s="58" t="s">
        <v>926</v>
      </c>
    </row>
    <row r="575" spans="1:2">
      <c r="A575" s="58">
        <v>2080709</v>
      </c>
      <c r="B575" s="58" t="s">
        <v>927</v>
      </c>
    </row>
    <row r="576" spans="1:2">
      <c r="A576" s="58">
        <v>2080710</v>
      </c>
      <c r="B576" s="58" t="s">
        <v>928</v>
      </c>
    </row>
    <row r="577" spans="1:2">
      <c r="A577" s="58">
        <v>2080711</v>
      </c>
      <c r="B577" s="58" t="s">
        <v>929</v>
      </c>
    </row>
    <row r="578" spans="1:2">
      <c r="A578" s="58">
        <v>2080712</v>
      </c>
      <c r="B578" s="58" t="s">
        <v>930</v>
      </c>
    </row>
    <row r="579" spans="1:2">
      <c r="A579" s="58">
        <v>2080713</v>
      </c>
      <c r="B579" s="58" t="s">
        <v>931</v>
      </c>
    </row>
    <row r="580" spans="1:2">
      <c r="A580" s="58">
        <v>2080799</v>
      </c>
      <c r="B580" s="58" t="s">
        <v>932</v>
      </c>
    </row>
    <row r="581" spans="1:2">
      <c r="A581" s="58">
        <v>2080801</v>
      </c>
      <c r="B581" s="58" t="s">
        <v>933</v>
      </c>
    </row>
    <row r="582" spans="1:2">
      <c r="A582" s="58">
        <v>2080802</v>
      </c>
      <c r="B582" s="58" t="s">
        <v>934</v>
      </c>
    </row>
    <row r="583" spans="1:2">
      <c r="A583" s="58">
        <v>2080803</v>
      </c>
      <c r="B583" s="58" t="s">
        <v>935</v>
      </c>
    </row>
    <row r="584" spans="1:2">
      <c r="A584" s="58">
        <v>2080804</v>
      </c>
      <c r="B584" s="58" t="s">
        <v>936</v>
      </c>
    </row>
    <row r="585" spans="1:2">
      <c r="A585" s="58">
        <v>2080805</v>
      </c>
      <c r="B585" s="58" t="s">
        <v>937</v>
      </c>
    </row>
    <row r="586" spans="1:2">
      <c r="A586" s="58">
        <v>2080806</v>
      </c>
      <c r="B586" s="58" t="s">
        <v>938</v>
      </c>
    </row>
    <row r="587" spans="1:2">
      <c r="A587" s="58">
        <v>2080899</v>
      </c>
      <c r="B587" s="58" t="s">
        <v>939</v>
      </c>
    </row>
    <row r="588" spans="1:2">
      <c r="A588" s="58">
        <v>2080901</v>
      </c>
      <c r="B588" s="58" t="s">
        <v>940</v>
      </c>
    </row>
    <row r="589" spans="1:2">
      <c r="A589" s="58">
        <v>2080902</v>
      </c>
      <c r="B589" s="58" t="s">
        <v>941</v>
      </c>
    </row>
    <row r="590" spans="1:2">
      <c r="A590" s="58">
        <v>2080903</v>
      </c>
      <c r="B590" s="58" t="s">
        <v>942</v>
      </c>
    </row>
    <row r="591" spans="1:2">
      <c r="A591" s="58">
        <v>2080904</v>
      </c>
      <c r="B591" s="58" t="s">
        <v>943</v>
      </c>
    </row>
    <row r="592" spans="1:2">
      <c r="A592" s="58">
        <v>2080999</v>
      </c>
      <c r="B592" s="58" t="s">
        <v>944</v>
      </c>
    </row>
    <row r="593" spans="1:2">
      <c r="A593" s="58">
        <v>2081001</v>
      </c>
      <c r="B593" s="58" t="s">
        <v>945</v>
      </c>
    </row>
    <row r="594" spans="1:2">
      <c r="A594" s="58">
        <v>2081002</v>
      </c>
      <c r="B594" s="58" t="s">
        <v>946</v>
      </c>
    </row>
    <row r="595" spans="1:2">
      <c r="A595" s="58">
        <v>2081003</v>
      </c>
      <c r="B595" s="58" t="s">
        <v>947</v>
      </c>
    </row>
    <row r="596" spans="1:2">
      <c r="A596" s="58">
        <v>2081004</v>
      </c>
      <c r="B596" s="58" t="s">
        <v>948</v>
      </c>
    </row>
    <row r="597" spans="1:2">
      <c r="A597" s="58">
        <v>2081005</v>
      </c>
      <c r="B597" s="58" t="s">
        <v>949</v>
      </c>
    </row>
    <row r="598" spans="1:2">
      <c r="A598" s="58">
        <v>2081099</v>
      </c>
      <c r="B598" s="58" t="s">
        <v>950</v>
      </c>
    </row>
    <row r="599" spans="1:2">
      <c r="A599" s="58">
        <v>2081101</v>
      </c>
      <c r="B599" s="58" t="s">
        <v>363</v>
      </c>
    </row>
    <row r="600" spans="1:2">
      <c r="A600" s="58">
        <v>2081102</v>
      </c>
      <c r="B600" s="58" t="s">
        <v>951</v>
      </c>
    </row>
    <row r="601" spans="1:2">
      <c r="A601" s="58">
        <v>2081103</v>
      </c>
      <c r="B601" s="58" t="s">
        <v>952</v>
      </c>
    </row>
    <row r="602" spans="1:2">
      <c r="A602" s="58">
        <v>2081104</v>
      </c>
      <c r="B602" s="58" t="s">
        <v>953</v>
      </c>
    </row>
    <row r="603" spans="1:2">
      <c r="A603" s="58">
        <v>2081105</v>
      </c>
      <c r="B603" s="58" t="s">
        <v>954</v>
      </c>
    </row>
    <row r="604" spans="1:2">
      <c r="A604" s="58">
        <v>2081106</v>
      </c>
      <c r="B604" s="58" t="s">
        <v>955</v>
      </c>
    </row>
    <row r="605" spans="1:2">
      <c r="A605" s="58">
        <v>2081199</v>
      </c>
      <c r="B605" s="58" t="s">
        <v>956</v>
      </c>
    </row>
    <row r="606" spans="1:2">
      <c r="A606" s="58">
        <v>2081501</v>
      </c>
      <c r="B606" s="58" t="s">
        <v>957</v>
      </c>
    </row>
    <row r="607" spans="1:2">
      <c r="A607" s="58">
        <v>2081502</v>
      </c>
      <c r="B607" s="58" t="s">
        <v>958</v>
      </c>
    </row>
    <row r="608" spans="1:2">
      <c r="A608" s="58">
        <v>2081503</v>
      </c>
      <c r="B608" s="58" t="s">
        <v>959</v>
      </c>
    </row>
    <row r="609" spans="1:2">
      <c r="A609" s="58">
        <v>2081599</v>
      </c>
      <c r="B609" s="58" t="s">
        <v>960</v>
      </c>
    </row>
    <row r="610" spans="1:2">
      <c r="A610" s="58">
        <v>2081601</v>
      </c>
      <c r="B610" s="58" t="s">
        <v>961</v>
      </c>
    </row>
    <row r="611" spans="1:2">
      <c r="A611" s="58">
        <v>2081602</v>
      </c>
      <c r="B611" s="58" t="s">
        <v>962</v>
      </c>
    </row>
    <row r="612" spans="1:2">
      <c r="A612" s="58">
        <v>2081603</v>
      </c>
      <c r="B612" s="58" t="s">
        <v>963</v>
      </c>
    </row>
    <row r="613" spans="1:2">
      <c r="A613" s="58">
        <v>2081699</v>
      </c>
      <c r="B613" s="58" t="s">
        <v>964</v>
      </c>
    </row>
    <row r="614" spans="1:2">
      <c r="A614" s="58">
        <v>2081901</v>
      </c>
      <c r="B614" s="58" t="s">
        <v>965</v>
      </c>
    </row>
    <row r="615" spans="1:2">
      <c r="A615" s="58">
        <v>2081902</v>
      </c>
      <c r="B615" s="58" t="s">
        <v>966</v>
      </c>
    </row>
    <row r="616" spans="1:2">
      <c r="A616" s="58">
        <v>2082001</v>
      </c>
      <c r="B616" s="58" t="s">
        <v>967</v>
      </c>
    </row>
    <row r="617" spans="1:2">
      <c r="A617" s="58">
        <v>2082002</v>
      </c>
      <c r="B617" s="58" t="s">
        <v>968</v>
      </c>
    </row>
    <row r="618" spans="1:2">
      <c r="A618" s="58">
        <v>2082101</v>
      </c>
      <c r="B618" s="58" t="s">
        <v>969</v>
      </c>
    </row>
    <row r="619" spans="1:2">
      <c r="A619" s="58">
        <v>2082102</v>
      </c>
      <c r="B619" s="58" t="s">
        <v>970</v>
      </c>
    </row>
    <row r="620" spans="1:2">
      <c r="A620" s="58">
        <v>2082401</v>
      </c>
      <c r="B620" s="58" t="s">
        <v>971</v>
      </c>
    </row>
    <row r="621" spans="1:2">
      <c r="A621" s="58">
        <v>2082402</v>
      </c>
      <c r="B621" s="58" t="s">
        <v>972</v>
      </c>
    </row>
    <row r="622" spans="1:2">
      <c r="A622" s="58">
        <v>2082501</v>
      </c>
      <c r="B622" s="58" t="s">
        <v>973</v>
      </c>
    </row>
    <row r="623" spans="1:2">
      <c r="A623" s="58">
        <v>2082502</v>
      </c>
      <c r="B623" s="58" t="s">
        <v>974</v>
      </c>
    </row>
    <row r="624" spans="1:2">
      <c r="A624" s="58">
        <v>2089901</v>
      </c>
      <c r="B624" s="58" t="s">
        <v>975</v>
      </c>
    </row>
    <row r="625" spans="1:2">
      <c r="A625" s="58">
        <v>2090101</v>
      </c>
      <c r="B625" s="58" t="s">
        <v>976</v>
      </c>
    </row>
    <row r="626" spans="1:2">
      <c r="A626" s="58">
        <v>2090102</v>
      </c>
      <c r="B626" s="58" t="s">
        <v>977</v>
      </c>
    </row>
    <row r="627" spans="1:2">
      <c r="A627" s="58">
        <v>2090103</v>
      </c>
      <c r="B627" s="58" t="s">
        <v>978</v>
      </c>
    </row>
    <row r="628" spans="1:2">
      <c r="A628" s="58">
        <v>2090199</v>
      </c>
      <c r="B628" s="58" t="s">
        <v>979</v>
      </c>
    </row>
    <row r="629" spans="1:2">
      <c r="A629" s="58">
        <v>2090201</v>
      </c>
      <c r="B629" s="58" t="s">
        <v>980</v>
      </c>
    </row>
    <row r="630" spans="1:2">
      <c r="A630" s="58">
        <v>2090202</v>
      </c>
      <c r="B630" s="58" t="s">
        <v>981</v>
      </c>
    </row>
    <row r="631" spans="1:2">
      <c r="A631" s="58">
        <v>2090203</v>
      </c>
      <c r="B631" s="58" t="s">
        <v>982</v>
      </c>
    </row>
    <row r="632" spans="1:2">
      <c r="A632" s="58">
        <v>2090204</v>
      </c>
      <c r="B632" s="58" t="s">
        <v>983</v>
      </c>
    </row>
    <row r="633" spans="1:2">
      <c r="A633" s="58">
        <v>2090299</v>
      </c>
      <c r="B633" s="58" t="s">
        <v>984</v>
      </c>
    </row>
    <row r="634" spans="1:2">
      <c r="A634" s="58">
        <v>2090301</v>
      </c>
      <c r="B634" s="58" t="s">
        <v>985</v>
      </c>
    </row>
    <row r="635" spans="1:2">
      <c r="A635" s="58">
        <v>2090302</v>
      </c>
      <c r="B635" s="58" t="s">
        <v>986</v>
      </c>
    </row>
    <row r="636" spans="1:2">
      <c r="A636" s="58">
        <v>2090399</v>
      </c>
      <c r="B636" s="58" t="s">
        <v>987</v>
      </c>
    </row>
    <row r="637" spans="1:2">
      <c r="A637" s="58">
        <v>2090401</v>
      </c>
      <c r="B637" s="58" t="s">
        <v>988</v>
      </c>
    </row>
    <row r="638" spans="1:2">
      <c r="A638" s="58">
        <v>2090499</v>
      </c>
      <c r="B638" s="58" t="s">
        <v>989</v>
      </c>
    </row>
    <row r="639" spans="1:2">
      <c r="A639" s="58">
        <v>2090501</v>
      </c>
      <c r="B639" s="58" t="s">
        <v>990</v>
      </c>
    </row>
    <row r="640" spans="1:2">
      <c r="A640" s="58">
        <v>2090599</v>
      </c>
      <c r="B640" s="58" t="s">
        <v>991</v>
      </c>
    </row>
    <row r="641" spans="1:2">
      <c r="A641" s="58">
        <v>20906</v>
      </c>
      <c r="B641" s="58" t="s">
        <v>992</v>
      </c>
    </row>
    <row r="642" spans="1:2">
      <c r="A642" s="58">
        <v>20907</v>
      </c>
      <c r="B642" s="58" t="s">
        <v>993</v>
      </c>
    </row>
    <row r="643" spans="1:2">
      <c r="A643" s="58">
        <v>20910</v>
      </c>
      <c r="B643" s="58" t="s">
        <v>994</v>
      </c>
    </row>
    <row r="644" spans="1:2">
      <c r="A644" s="58">
        <v>20999</v>
      </c>
      <c r="B644" s="58" t="s">
        <v>995</v>
      </c>
    </row>
    <row r="645" spans="1:2">
      <c r="A645" s="58">
        <v>2100101</v>
      </c>
      <c r="B645" s="58" t="s">
        <v>364</v>
      </c>
    </row>
    <row r="646" spans="1:2">
      <c r="A646" s="58">
        <v>2100102</v>
      </c>
      <c r="B646" s="58" t="s">
        <v>996</v>
      </c>
    </row>
    <row r="647" spans="1:2">
      <c r="A647" s="58">
        <v>2100103</v>
      </c>
      <c r="B647" s="58" t="s">
        <v>997</v>
      </c>
    </row>
    <row r="648" spans="1:2">
      <c r="A648" s="58">
        <v>2100199</v>
      </c>
      <c r="B648" s="58" t="s">
        <v>998</v>
      </c>
    </row>
    <row r="649" spans="1:2">
      <c r="A649" s="58">
        <v>2100201</v>
      </c>
      <c r="B649" s="58" t="s">
        <v>365</v>
      </c>
    </row>
    <row r="650" spans="1:2">
      <c r="A650" s="58">
        <v>2100202</v>
      </c>
      <c r="B650" s="58" t="s">
        <v>366</v>
      </c>
    </row>
    <row r="651" spans="1:2">
      <c r="A651" s="58">
        <v>2100203</v>
      </c>
      <c r="B651" s="58" t="s">
        <v>999</v>
      </c>
    </row>
    <row r="652" spans="1:2">
      <c r="A652" s="58">
        <v>2100204</v>
      </c>
      <c r="B652" s="58" t="s">
        <v>1000</v>
      </c>
    </row>
    <row r="653" spans="1:2">
      <c r="A653" s="58">
        <v>2100205</v>
      </c>
      <c r="B653" s="58" t="s">
        <v>1001</v>
      </c>
    </row>
    <row r="654" spans="1:2">
      <c r="A654" s="58">
        <v>2100206</v>
      </c>
      <c r="B654" s="58" t="s">
        <v>1002</v>
      </c>
    </row>
    <row r="655" spans="1:2">
      <c r="A655" s="58">
        <v>2100207</v>
      </c>
      <c r="B655" s="58" t="s">
        <v>1003</v>
      </c>
    </row>
    <row r="656" spans="1:2">
      <c r="A656" s="58">
        <v>2100208</v>
      </c>
      <c r="B656" s="58" t="s">
        <v>1004</v>
      </c>
    </row>
    <row r="657" spans="1:2">
      <c r="A657" s="58">
        <v>2100209</v>
      </c>
      <c r="B657" s="58" t="s">
        <v>1005</v>
      </c>
    </row>
    <row r="658" spans="1:2">
      <c r="A658" s="58">
        <v>2100210</v>
      </c>
      <c r="B658" s="58" t="s">
        <v>1006</v>
      </c>
    </row>
    <row r="659" spans="1:2">
      <c r="A659" s="58">
        <v>2100211</v>
      </c>
      <c r="B659" s="58" t="s">
        <v>1007</v>
      </c>
    </row>
    <row r="660" spans="1:2">
      <c r="A660" s="58">
        <v>2100299</v>
      </c>
      <c r="B660" s="58" t="s">
        <v>1008</v>
      </c>
    </row>
    <row r="661" spans="1:2">
      <c r="A661" s="58">
        <v>2100301</v>
      </c>
      <c r="B661" s="58" t="s">
        <v>1009</v>
      </c>
    </row>
    <row r="662" spans="1:2">
      <c r="A662" s="58">
        <v>2100302</v>
      </c>
      <c r="B662" s="58" t="s">
        <v>367</v>
      </c>
    </row>
    <row r="663" spans="1:2">
      <c r="A663" s="58">
        <v>2100399</v>
      </c>
      <c r="B663" s="58" t="s">
        <v>1010</v>
      </c>
    </row>
    <row r="664" spans="1:2">
      <c r="A664" s="58">
        <v>2100401</v>
      </c>
      <c r="B664" s="58" t="s">
        <v>368</v>
      </c>
    </row>
    <row r="665" spans="1:2">
      <c r="A665" s="58">
        <v>2100402</v>
      </c>
      <c r="B665" s="58" t="s">
        <v>1011</v>
      </c>
    </row>
    <row r="666" spans="1:2">
      <c r="A666" s="58">
        <v>2100403</v>
      </c>
      <c r="B666" s="58" t="s">
        <v>369</v>
      </c>
    </row>
    <row r="667" spans="1:2">
      <c r="A667" s="58">
        <v>2100404</v>
      </c>
      <c r="B667" s="58" t="s">
        <v>1012</v>
      </c>
    </row>
    <row r="668" spans="1:2">
      <c r="A668" s="58">
        <v>2100405</v>
      </c>
      <c r="B668" s="58" t="s">
        <v>1013</v>
      </c>
    </row>
    <row r="669" spans="1:2">
      <c r="A669" s="58">
        <v>2100406</v>
      </c>
      <c r="B669" s="58" t="s">
        <v>1014</v>
      </c>
    </row>
    <row r="670" spans="1:2">
      <c r="A670" s="58">
        <v>2100407</v>
      </c>
      <c r="B670" s="58" t="s">
        <v>1015</v>
      </c>
    </row>
    <row r="671" spans="1:2">
      <c r="A671" s="58">
        <v>2100408</v>
      </c>
      <c r="B671" s="58" t="s">
        <v>1016</v>
      </c>
    </row>
    <row r="672" spans="1:2">
      <c r="A672" s="58">
        <v>2100409</v>
      </c>
      <c r="B672" s="58" t="s">
        <v>1017</v>
      </c>
    </row>
    <row r="673" spans="1:2">
      <c r="A673" s="58">
        <v>2100410</v>
      </c>
      <c r="B673" s="58" t="s">
        <v>1018</v>
      </c>
    </row>
    <row r="674" spans="1:2">
      <c r="A674" s="58">
        <v>2100499</v>
      </c>
      <c r="B674" s="58" t="s">
        <v>1019</v>
      </c>
    </row>
    <row r="675" spans="1:2">
      <c r="A675" s="58">
        <v>2100501</v>
      </c>
      <c r="B675" s="58" t="s">
        <v>1020</v>
      </c>
    </row>
    <row r="676" spans="1:2">
      <c r="A676" s="58">
        <v>2100502</v>
      </c>
      <c r="B676" s="58" t="s">
        <v>1021</v>
      </c>
    </row>
    <row r="677" spans="1:2">
      <c r="A677" s="58">
        <v>2100503</v>
      </c>
      <c r="B677" s="58" t="s">
        <v>1022</v>
      </c>
    </row>
    <row r="678" spans="1:2">
      <c r="A678" s="58">
        <v>2100504</v>
      </c>
      <c r="B678" s="58" t="s">
        <v>1023</v>
      </c>
    </row>
    <row r="679" spans="1:2">
      <c r="A679" s="58">
        <v>2100506</v>
      </c>
      <c r="B679" s="58" t="s">
        <v>1024</v>
      </c>
    </row>
    <row r="680" spans="1:2">
      <c r="A680" s="58">
        <v>2100508</v>
      </c>
      <c r="B680" s="58" t="s">
        <v>1025</v>
      </c>
    </row>
    <row r="681" spans="1:2">
      <c r="A681" s="58">
        <v>2100509</v>
      </c>
      <c r="B681" s="58" t="s">
        <v>1026</v>
      </c>
    </row>
    <row r="682" spans="1:2">
      <c r="A682" s="58">
        <v>2100510</v>
      </c>
      <c r="B682" s="58" t="s">
        <v>1027</v>
      </c>
    </row>
    <row r="683" spans="1:2">
      <c r="A683" s="58">
        <v>2100599</v>
      </c>
      <c r="B683" s="58" t="s">
        <v>1028</v>
      </c>
    </row>
    <row r="684" spans="1:2">
      <c r="A684" s="58">
        <v>2100601</v>
      </c>
      <c r="B684" s="58" t="s">
        <v>1029</v>
      </c>
    </row>
    <row r="685" spans="1:2">
      <c r="A685" s="58">
        <v>2100699</v>
      </c>
      <c r="B685" s="58" t="s">
        <v>1030</v>
      </c>
    </row>
    <row r="686" spans="1:2">
      <c r="A686" s="58">
        <v>2100716</v>
      </c>
      <c r="B686" s="58" t="s">
        <v>330</v>
      </c>
    </row>
    <row r="687" spans="1:2">
      <c r="A687" s="58">
        <v>2100717</v>
      </c>
      <c r="B687" s="58" t="s">
        <v>331</v>
      </c>
    </row>
    <row r="688" spans="1:2">
      <c r="A688" s="58">
        <v>2100799</v>
      </c>
      <c r="B688" s="58" t="s">
        <v>1031</v>
      </c>
    </row>
    <row r="689" spans="1:2">
      <c r="A689" s="58">
        <v>2101001</v>
      </c>
      <c r="B689" s="58" t="s">
        <v>370</v>
      </c>
    </row>
    <row r="690" spans="1:2">
      <c r="A690" s="58">
        <v>2101002</v>
      </c>
      <c r="B690" s="58" t="s">
        <v>1032</v>
      </c>
    </row>
    <row r="691" spans="1:2">
      <c r="A691" s="58">
        <v>2101003</v>
      </c>
      <c r="B691" s="58" t="s">
        <v>1033</v>
      </c>
    </row>
    <row r="692" spans="1:2">
      <c r="A692" s="58">
        <v>2101012</v>
      </c>
      <c r="B692" s="58" t="s">
        <v>1034</v>
      </c>
    </row>
    <row r="693" spans="1:2">
      <c r="A693" s="58">
        <v>2101014</v>
      </c>
      <c r="B693" s="58" t="s">
        <v>1035</v>
      </c>
    </row>
    <row r="694" spans="1:2">
      <c r="A694" s="58">
        <v>2101015</v>
      </c>
      <c r="B694" s="58" t="s">
        <v>1036</v>
      </c>
    </row>
    <row r="695" spans="1:2">
      <c r="A695" s="58">
        <v>2101016</v>
      </c>
      <c r="B695" s="58" t="s">
        <v>1037</v>
      </c>
    </row>
    <row r="696" spans="1:2">
      <c r="A696" s="58">
        <v>2101050</v>
      </c>
      <c r="B696" s="58" t="s">
        <v>1038</v>
      </c>
    </row>
    <row r="697" spans="1:2">
      <c r="A697" s="58">
        <v>2101099</v>
      </c>
      <c r="B697" s="58" t="s">
        <v>1039</v>
      </c>
    </row>
    <row r="698" spans="1:2">
      <c r="A698" s="58">
        <v>2109901</v>
      </c>
      <c r="B698" s="58" t="s">
        <v>1040</v>
      </c>
    </row>
    <row r="699" spans="1:2">
      <c r="A699" s="58">
        <v>2110101</v>
      </c>
      <c r="B699" s="58" t="s">
        <v>371</v>
      </c>
    </row>
    <row r="700" spans="1:2">
      <c r="A700" s="58">
        <v>2110102</v>
      </c>
      <c r="B700" s="58" t="s">
        <v>1041</v>
      </c>
    </row>
    <row r="701" spans="1:2">
      <c r="A701" s="58">
        <v>2110103</v>
      </c>
      <c r="B701" s="58" t="s">
        <v>1042</v>
      </c>
    </row>
    <row r="702" spans="1:2">
      <c r="A702" s="58">
        <v>2110104</v>
      </c>
      <c r="B702" s="58" t="s">
        <v>1043</v>
      </c>
    </row>
    <row r="703" spans="1:2">
      <c r="A703" s="58">
        <v>2110105</v>
      </c>
      <c r="B703" s="58" t="s">
        <v>1044</v>
      </c>
    </row>
    <row r="704" spans="1:2">
      <c r="A704" s="58">
        <v>2110106</v>
      </c>
      <c r="B704" s="58" t="s">
        <v>1045</v>
      </c>
    </row>
    <row r="705" spans="1:2">
      <c r="A705" s="58">
        <v>2110107</v>
      </c>
      <c r="B705" s="58" t="s">
        <v>1046</v>
      </c>
    </row>
    <row r="706" spans="1:2">
      <c r="A706" s="58">
        <v>2110199</v>
      </c>
      <c r="B706" s="58" t="s">
        <v>1047</v>
      </c>
    </row>
    <row r="707" spans="1:2">
      <c r="A707" s="58">
        <v>2110203</v>
      </c>
      <c r="B707" s="58" t="s">
        <v>1048</v>
      </c>
    </row>
    <row r="708" spans="1:2">
      <c r="A708" s="58">
        <v>2110204</v>
      </c>
      <c r="B708" s="58" t="s">
        <v>1049</v>
      </c>
    </row>
    <row r="709" spans="1:2">
      <c r="A709" s="58">
        <v>2110299</v>
      </c>
      <c r="B709" s="58" t="s">
        <v>1050</v>
      </c>
    </row>
    <row r="710" spans="1:2">
      <c r="A710" s="58">
        <v>2110301</v>
      </c>
      <c r="B710" s="58" t="s">
        <v>1051</v>
      </c>
    </row>
    <row r="711" spans="1:2">
      <c r="A711" s="58">
        <v>2110302</v>
      </c>
      <c r="B711" s="58" t="s">
        <v>1052</v>
      </c>
    </row>
    <row r="712" spans="1:2">
      <c r="A712" s="58">
        <v>2110303</v>
      </c>
      <c r="B712" s="58" t="s">
        <v>1053</v>
      </c>
    </row>
    <row r="713" spans="1:2">
      <c r="A713" s="58">
        <v>2110304</v>
      </c>
      <c r="B713" s="58" t="s">
        <v>1054</v>
      </c>
    </row>
    <row r="714" spans="1:2">
      <c r="A714" s="58">
        <v>2110305</v>
      </c>
      <c r="B714" s="58" t="s">
        <v>1055</v>
      </c>
    </row>
    <row r="715" spans="1:2">
      <c r="A715" s="58">
        <v>2110306</v>
      </c>
      <c r="B715" s="58" t="s">
        <v>1056</v>
      </c>
    </row>
    <row r="716" spans="1:2">
      <c r="A716" s="58">
        <v>2110307</v>
      </c>
      <c r="B716" s="58" t="s">
        <v>1057</v>
      </c>
    </row>
    <row r="717" spans="1:2">
      <c r="A717" s="58">
        <v>2110399</v>
      </c>
      <c r="B717" s="58" t="s">
        <v>1058</v>
      </c>
    </row>
    <row r="718" spans="1:2">
      <c r="A718" s="58">
        <v>2110401</v>
      </c>
      <c r="B718" s="58" t="s">
        <v>1059</v>
      </c>
    </row>
    <row r="719" spans="1:2">
      <c r="A719" s="58">
        <v>2110402</v>
      </c>
      <c r="B719" s="58" t="s">
        <v>1060</v>
      </c>
    </row>
    <row r="720" spans="1:2">
      <c r="A720" s="58">
        <v>2110403</v>
      </c>
      <c r="B720" s="58" t="s">
        <v>1061</v>
      </c>
    </row>
    <row r="721" spans="1:2">
      <c r="A721" s="58">
        <v>2110404</v>
      </c>
      <c r="B721" s="58" t="s">
        <v>1062</v>
      </c>
    </row>
    <row r="722" spans="1:2">
      <c r="A722" s="58">
        <v>2110499</v>
      </c>
      <c r="B722" s="58" t="s">
        <v>1063</v>
      </c>
    </row>
    <row r="723" spans="1:2">
      <c r="A723" s="58">
        <v>2110501</v>
      </c>
      <c r="B723" s="58" t="s">
        <v>1064</v>
      </c>
    </row>
    <row r="724" spans="1:2">
      <c r="A724" s="58">
        <v>2110502</v>
      </c>
      <c r="B724" s="58" t="s">
        <v>1065</v>
      </c>
    </row>
    <row r="725" spans="1:2">
      <c r="A725" s="58">
        <v>2110503</v>
      </c>
      <c r="B725" s="58" t="s">
        <v>1066</v>
      </c>
    </row>
    <row r="726" spans="1:2">
      <c r="A726" s="58">
        <v>2110506</v>
      </c>
      <c r="B726" s="58" t="s">
        <v>1067</v>
      </c>
    </row>
    <row r="727" spans="1:2">
      <c r="A727" s="58">
        <v>2110599</v>
      </c>
      <c r="B727" s="58" t="s">
        <v>1068</v>
      </c>
    </row>
    <row r="728" spans="1:2">
      <c r="A728" s="58">
        <v>2110602</v>
      </c>
      <c r="B728" s="58" t="s">
        <v>1069</v>
      </c>
    </row>
    <row r="729" spans="1:2">
      <c r="A729" s="58">
        <v>2110603</v>
      </c>
      <c r="B729" s="58" t="s">
        <v>1070</v>
      </c>
    </row>
    <row r="730" spans="1:2">
      <c r="A730" s="58">
        <v>2110604</v>
      </c>
      <c r="B730" s="58" t="s">
        <v>1071</v>
      </c>
    </row>
    <row r="731" spans="1:2">
      <c r="A731" s="58">
        <v>2110605</v>
      </c>
      <c r="B731" s="58" t="s">
        <v>1072</v>
      </c>
    </row>
    <row r="732" spans="1:2">
      <c r="A732" s="58">
        <v>2110699</v>
      </c>
      <c r="B732" s="58" t="s">
        <v>1073</v>
      </c>
    </row>
    <row r="733" spans="1:2">
      <c r="A733" s="58">
        <v>2110704</v>
      </c>
      <c r="B733" s="58" t="s">
        <v>1074</v>
      </c>
    </row>
    <row r="734" spans="1:2">
      <c r="A734" s="58">
        <v>2110799</v>
      </c>
      <c r="B734" s="58" t="s">
        <v>1075</v>
      </c>
    </row>
    <row r="735" spans="1:2">
      <c r="A735" s="58">
        <v>2110804</v>
      </c>
      <c r="B735" s="58" t="s">
        <v>1076</v>
      </c>
    </row>
    <row r="736" spans="1:2">
      <c r="A736" s="58">
        <v>2110899</v>
      </c>
      <c r="B736" s="58" t="s">
        <v>1077</v>
      </c>
    </row>
    <row r="737" spans="1:2">
      <c r="A737" s="58">
        <v>2110901</v>
      </c>
      <c r="B737" s="58" t="s">
        <v>1078</v>
      </c>
    </row>
    <row r="738" spans="1:2">
      <c r="A738" s="58">
        <v>2111001</v>
      </c>
      <c r="B738" s="58" t="s">
        <v>1079</v>
      </c>
    </row>
    <row r="739" spans="1:2">
      <c r="A739" s="58">
        <v>2111101</v>
      </c>
      <c r="B739" s="58" t="s">
        <v>1080</v>
      </c>
    </row>
    <row r="740" spans="1:2">
      <c r="A740" s="58">
        <v>2111102</v>
      </c>
      <c r="B740" s="58" t="s">
        <v>1081</v>
      </c>
    </row>
    <row r="741" spans="1:2">
      <c r="A741" s="58">
        <v>2111103</v>
      </c>
      <c r="B741" s="58" t="s">
        <v>1082</v>
      </c>
    </row>
    <row r="742" spans="1:2">
      <c r="A742" s="58">
        <v>2111104</v>
      </c>
      <c r="B742" s="58" t="s">
        <v>1083</v>
      </c>
    </row>
    <row r="743" spans="1:2">
      <c r="A743" s="58">
        <v>2111199</v>
      </c>
      <c r="B743" s="58" t="s">
        <v>1084</v>
      </c>
    </row>
    <row r="744" spans="1:2">
      <c r="A744" s="58">
        <v>2111201</v>
      </c>
      <c r="B744" s="58" t="s">
        <v>1085</v>
      </c>
    </row>
    <row r="745" spans="1:2">
      <c r="A745" s="58">
        <v>2111301</v>
      </c>
      <c r="B745" s="58" t="s">
        <v>1086</v>
      </c>
    </row>
    <row r="746" spans="1:2">
      <c r="A746" s="58">
        <v>2111401</v>
      </c>
      <c r="B746" s="58" t="s">
        <v>1087</v>
      </c>
    </row>
    <row r="747" spans="1:2">
      <c r="A747" s="58">
        <v>2111402</v>
      </c>
      <c r="B747" s="58" t="s">
        <v>1088</v>
      </c>
    </row>
    <row r="748" spans="1:2">
      <c r="A748" s="58">
        <v>2111403</v>
      </c>
      <c r="B748" s="58" t="s">
        <v>1089</v>
      </c>
    </row>
    <row r="749" spans="1:2">
      <c r="A749" s="58">
        <v>2111404</v>
      </c>
      <c r="B749" s="58" t="s">
        <v>1090</v>
      </c>
    </row>
    <row r="750" spans="1:2">
      <c r="A750" s="58">
        <v>2111405</v>
      </c>
      <c r="B750" s="58" t="s">
        <v>1091</v>
      </c>
    </row>
    <row r="751" spans="1:2">
      <c r="A751" s="58">
        <v>2111406</v>
      </c>
      <c r="B751" s="58" t="s">
        <v>1092</v>
      </c>
    </row>
    <row r="752" spans="1:2">
      <c r="A752" s="58">
        <v>2111407</v>
      </c>
      <c r="B752" s="58" t="s">
        <v>1093</v>
      </c>
    </row>
    <row r="753" spans="1:2">
      <c r="A753" s="58">
        <v>2111408</v>
      </c>
      <c r="B753" s="58" t="s">
        <v>1094</v>
      </c>
    </row>
    <row r="754" spans="1:2">
      <c r="A754" s="58">
        <v>2111409</v>
      </c>
      <c r="B754" s="58" t="s">
        <v>1095</v>
      </c>
    </row>
    <row r="755" spans="1:2">
      <c r="A755" s="58">
        <v>2111410</v>
      </c>
      <c r="B755" s="58" t="s">
        <v>1096</v>
      </c>
    </row>
    <row r="756" spans="1:2">
      <c r="A756" s="58">
        <v>2111411</v>
      </c>
      <c r="B756" s="58" t="s">
        <v>1097</v>
      </c>
    </row>
    <row r="757" spans="1:2">
      <c r="A757" s="58">
        <v>2111412</v>
      </c>
      <c r="B757" s="58" t="s">
        <v>1098</v>
      </c>
    </row>
    <row r="758" spans="1:2">
      <c r="A758" s="58">
        <v>2111413</v>
      </c>
      <c r="B758" s="58" t="s">
        <v>1099</v>
      </c>
    </row>
    <row r="759" spans="1:2">
      <c r="A759" s="58">
        <v>2111450</v>
      </c>
      <c r="B759" s="58" t="s">
        <v>1100</v>
      </c>
    </row>
    <row r="760" spans="1:2">
      <c r="A760" s="58">
        <v>2111499</v>
      </c>
      <c r="B760" s="58" t="s">
        <v>1101</v>
      </c>
    </row>
    <row r="761" spans="1:2">
      <c r="A761" s="58">
        <v>2111501</v>
      </c>
      <c r="B761" s="58" t="s">
        <v>1102</v>
      </c>
    </row>
    <row r="762" spans="1:2">
      <c r="A762" s="58">
        <v>2111502</v>
      </c>
      <c r="B762" s="58" t="s">
        <v>1103</v>
      </c>
    </row>
    <row r="763" spans="1:2">
      <c r="A763" s="58">
        <v>2111503</v>
      </c>
      <c r="B763" s="58" t="s">
        <v>1104</v>
      </c>
    </row>
    <row r="764" spans="1:2">
      <c r="A764" s="58">
        <v>2111504</v>
      </c>
      <c r="B764" s="58" t="s">
        <v>1105</v>
      </c>
    </row>
    <row r="765" spans="1:2">
      <c r="A765" s="58">
        <v>2111599</v>
      </c>
      <c r="B765" s="58" t="s">
        <v>1106</v>
      </c>
    </row>
    <row r="766" spans="1:2">
      <c r="A766" s="58">
        <v>2115101</v>
      </c>
      <c r="B766" s="58" t="s">
        <v>1107</v>
      </c>
    </row>
    <row r="767" spans="1:2">
      <c r="A767" s="58">
        <v>2115102</v>
      </c>
      <c r="B767" s="58" t="s">
        <v>1108</v>
      </c>
    </row>
    <row r="768" spans="1:2">
      <c r="A768" s="58">
        <v>2115103</v>
      </c>
      <c r="B768" s="58" t="s">
        <v>1109</v>
      </c>
    </row>
    <row r="769" spans="1:2">
      <c r="A769" s="58">
        <v>2115104</v>
      </c>
      <c r="B769" s="58" t="s">
        <v>1110</v>
      </c>
    </row>
    <row r="770" spans="1:2">
      <c r="A770" s="58">
        <v>2115105</v>
      </c>
      <c r="B770" s="58" t="s">
        <v>1111</v>
      </c>
    </row>
    <row r="771" spans="1:2">
      <c r="A771" s="58">
        <v>2115106</v>
      </c>
      <c r="B771" s="58" t="s">
        <v>1112</v>
      </c>
    </row>
    <row r="772" spans="1:2">
      <c r="A772" s="58">
        <v>2115107</v>
      </c>
      <c r="B772" s="58" t="s">
        <v>1113</v>
      </c>
    </row>
    <row r="773" spans="1:2">
      <c r="A773" s="58">
        <v>2115108</v>
      </c>
      <c r="B773" s="58" t="s">
        <v>1114</v>
      </c>
    </row>
    <row r="774" spans="1:2">
      <c r="A774" s="58">
        <v>2115199</v>
      </c>
      <c r="B774" s="58" t="s">
        <v>1115</v>
      </c>
    </row>
    <row r="775" spans="1:2">
      <c r="A775" s="58">
        <v>2119901</v>
      </c>
      <c r="B775" s="58" t="s">
        <v>1116</v>
      </c>
    </row>
    <row r="776" spans="1:2">
      <c r="A776" s="58">
        <v>2120101</v>
      </c>
      <c r="B776" s="58" t="s">
        <v>372</v>
      </c>
    </row>
    <row r="777" spans="1:2">
      <c r="A777" s="58">
        <v>2120102</v>
      </c>
      <c r="B777" s="58" t="s">
        <v>1117</v>
      </c>
    </row>
    <row r="778" spans="1:2">
      <c r="A778" s="58">
        <v>2120103</v>
      </c>
      <c r="B778" s="58" t="s">
        <v>1118</v>
      </c>
    </row>
    <row r="779" spans="1:2">
      <c r="A779" s="58">
        <v>2120104</v>
      </c>
      <c r="B779" s="58" t="s">
        <v>373</v>
      </c>
    </row>
    <row r="780" spans="1:2">
      <c r="A780" s="58">
        <v>2120105</v>
      </c>
      <c r="B780" s="58" t="s">
        <v>1119</v>
      </c>
    </row>
    <row r="781" spans="1:2">
      <c r="A781" s="58">
        <v>2120106</v>
      </c>
      <c r="B781" s="58" t="s">
        <v>1120</v>
      </c>
    </row>
    <row r="782" spans="1:2">
      <c r="A782" s="58">
        <v>2120107</v>
      </c>
      <c r="B782" s="58" t="s">
        <v>1121</v>
      </c>
    </row>
    <row r="783" spans="1:2">
      <c r="A783" s="58">
        <v>2120108</v>
      </c>
      <c r="B783" s="58" t="s">
        <v>1122</v>
      </c>
    </row>
    <row r="784" spans="1:2">
      <c r="A784" s="58">
        <v>2120109</v>
      </c>
      <c r="B784" s="58" t="s">
        <v>1123</v>
      </c>
    </row>
    <row r="785" spans="1:2">
      <c r="A785" s="58">
        <v>2120110</v>
      </c>
      <c r="B785" s="58" t="s">
        <v>1124</v>
      </c>
    </row>
    <row r="786" spans="1:2">
      <c r="A786" s="58">
        <v>2120199</v>
      </c>
      <c r="B786" s="58" t="s">
        <v>1125</v>
      </c>
    </row>
    <row r="787" spans="1:2">
      <c r="A787" s="58">
        <v>2120201</v>
      </c>
      <c r="B787" s="58" t="s">
        <v>1126</v>
      </c>
    </row>
    <row r="788" spans="1:2">
      <c r="A788" s="58">
        <v>2120303</v>
      </c>
      <c r="B788" s="58" t="s">
        <v>1127</v>
      </c>
    </row>
    <row r="789" spans="1:2">
      <c r="A789" s="58">
        <v>2120399</v>
      </c>
      <c r="B789" s="58" t="s">
        <v>1128</v>
      </c>
    </row>
    <row r="790" spans="1:2">
      <c r="A790" s="58">
        <v>2120501</v>
      </c>
      <c r="B790" s="58" t="s">
        <v>374</v>
      </c>
    </row>
    <row r="791" spans="1:2">
      <c r="A791" s="58">
        <v>2120601</v>
      </c>
      <c r="B791" s="58" t="s">
        <v>1129</v>
      </c>
    </row>
    <row r="792" spans="1:2">
      <c r="A792" s="58">
        <v>2125101</v>
      </c>
      <c r="B792" s="58" t="s">
        <v>1130</v>
      </c>
    </row>
    <row r="793" spans="1:2">
      <c r="A793" s="58">
        <v>2125102</v>
      </c>
      <c r="B793" s="58" t="s">
        <v>1131</v>
      </c>
    </row>
    <row r="794" spans="1:2">
      <c r="A794" s="58">
        <v>2125103</v>
      </c>
      <c r="B794" s="58" t="s">
        <v>1132</v>
      </c>
    </row>
    <row r="795" spans="1:2">
      <c r="A795" s="58">
        <v>2125104</v>
      </c>
      <c r="B795" s="58" t="s">
        <v>1133</v>
      </c>
    </row>
    <row r="796" spans="1:2">
      <c r="A796" s="58">
        <v>2125105</v>
      </c>
      <c r="B796" s="58" t="s">
        <v>1134</v>
      </c>
    </row>
    <row r="797" spans="1:2">
      <c r="A797" s="58">
        <v>2125106</v>
      </c>
      <c r="B797" s="58" t="s">
        <v>1135</v>
      </c>
    </row>
    <row r="798" spans="1:2">
      <c r="A798" s="58">
        <v>2125107</v>
      </c>
      <c r="B798" s="58" t="s">
        <v>1136</v>
      </c>
    </row>
    <row r="799" spans="1:2">
      <c r="A799" s="58">
        <v>2125108</v>
      </c>
      <c r="B799" s="58" t="s">
        <v>1137</v>
      </c>
    </row>
    <row r="800" spans="1:2">
      <c r="A800" s="58">
        <v>2125199</v>
      </c>
      <c r="B800" s="58" t="s">
        <v>1138</v>
      </c>
    </row>
    <row r="801" spans="1:2">
      <c r="A801" s="58">
        <v>2129999</v>
      </c>
      <c r="B801" s="58" t="s">
        <v>1139</v>
      </c>
    </row>
    <row r="802" spans="1:2">
      <c r="A802" s="58">
        <v>2130101</v>
      </c>
      <c r="B802" s="58" t="s">
        <v>375</v>
      </c>
    </row>
    <row r="803" spans="1:2">
      <c r="A803" s="58">
        <v>2130102</v>
      </c>
      <c r="B803" s="58" t="s">
        <v>1140</v>
      </c>
    </row>
    <row r="804" spans="1:2">
      <c r="A804" s="58">
        <v>2130103</v>
      </c>
      <c r="B804" s="58" t="s">
        <v>1141</v>
      </c>
    </row>
    <row r="805" spans="1:2">
      <c r="A805" s="58">
        <v>2130104</v>
      </c>
      <c r="B805" s="58" t="s">
        <v>377</v>
      </c>
    </row>
    <row r="806" spans="1:2">
      <c r="A806" s="58">
        <v>2130105</v>
      </c>
      <c r="B806" s="58" t="s">
        <v>1142</v>
      </c>
    </row>
    <row r="807" spans="1:2">
      <c r="A807" s="58">
        <v>2130106</v>
      </c>
      <c r="B807" s="58" t="s">
        <v>1143</v>
      </c>
    </row>
    <row r="808" spans="1:2">
      <c r="A808" s="58">
        <v>2130108</v>
      </c>
      <c r="B808" s="58" t="s">
        <v>378</v>
      </c>
    </row>
    <row r="809" spans="1:2">
      <c r="A809" s="58">
        <v>2130109</v>
      </c>
      <c r="B809" s="58" t="s">
        <v>1144</v>
      </c>
    </row>
    <row r="810" spans="1:2">
      <c r="A810" s="58">
        <v>2130110</v>
      </c>
      <c r="B810" s="58" t="s">
        <v>376</v>
      </c>
    </row>
    <row r="811" spans="1:2">
      <c r="A811" s="58">
        <v>2130111</v>
      </c>
      <c r="B811" s="58" t="s">
        <v>1145</v>
      </c>
    </row>
    <row r="812" spans="1:2">
      <c r="A812" s="58">
        <v>2130112</v>
      </c>
      <c r="B812" s="58" t="s">
        <v>1146</v>
      </c>
    </row>
    <row r="813" spans="1:2">
      <c r="A813" s="58">
        <v>2130114</v>
      </c>
      <c r="B813" s="58" t="s">
        <v>1147</v>
      </c>
    </row>
    <row r="814" spans="1:2">
      <c r="A814" s="58">
        <v>2130119</v>
      </c>
      <c r="B814" s="58" t="s">
        <v>1148</v>
      </c>
    </row>
    <row r="815" spans="1:2">
      <c r="A815" s="58">
        <v>2130120</v>
      </c>
      <c r="B815" s="58" t="s">
        <v>1149</v>
      </c>
    </row>
    <row r="816" spans="1:2">
      <c r="A816" s="58">
        <v>2130121</v>
      </c>
      <c r="B816" s="58" t="s">
        <v>1150</v>
      </c>
    </row>
    <row r="817" spans="1:2">
      <c r="A817" s="58">
        <v>2130122</v>
      </c>
      <c r="B817" s="58" t="s">
        <v>1151</v>
      </c>
    </row>
    <row r="818" spans="1:2">
      <c r="A818" s="58">
        <v>2130123</v>
      </c>
      <c r="B818" s="58" t="s">
        <v>1152</v>
      </c>
    </row>
    <row r="819" spans="1:2">
      <c r="A819" s="58">
        <v>2130124</v>
      </c>
      <c r="B819" s="58" t="s">
        <v>1153</v>
      </c>
    </row>
    <row r="820" spans="1:2">
      <c r="A820" s="58">
        <v>2130125</v>
      </c>
      <c r="B820" s="58" t="s">
        <v>1154</v>
      </c>
    </row>
    <row r="821" spans="1:2">
      <c r="A821" s="58">
        <v>2130126</v>
      </c>
      <c r="B821" s="58" t="s">
        <v>1155</v>
      </c>
    </row>
    <row r="822" spans="1:2">
      <c r="A822" s="58">
        <v>2130129</v>
      </c>
      <c r="B822" s="58" t="s">
        <v>1156</v>
      </c>
    </row>
    <row r="823" spans="1:2">
      <c r="A823" s="58">
        <v>2130135</v>
      </c>
      <c r="B823" s="58" t="s">
        <v>1157</v>
      </c>
    </row>
    <row r="824" spans="1:2">
      <c r="A824" s="58">
        <v>2130142</v>
      </c>
      <c r="B824" s="58" t="s">
        <v>1158</v>
      </c>
    </row>
    <row r="825" spans="1:2">
      <c r="A825" s="58">
        <v>2130147</v>
      </c>
      <c r="B825" s="58" t="s">
        <v>1159</v>
      </c>
    </row>
    <row r="826" spans="1:2">
      <c r="A826" s="58">
        <v>2130148</v>
      </c>
      <c r="B826" s="58" t="s">
        <v>1160</v>
      </c>
    </row>
    <row r="827" spans="1:2">
      <c r="A827" s="58">
        <v>2130152</v>
      </c>
      <c r="B827" s="58" t="s">
        <v>1161</v>
      </c>
    </row>
    <row r="828" spans="1:2">
      <c r="A828" s="58">
        <v>2130153</v>
      </c>
      <c r="B828" s="58" t="s">
        <v>1162</v>
      </c>
    </row>
    <row r="829" spans="1:2">
      <c r="A829" s="58">
        <v>2130199</v>
      </c>
      <c r="B829" s="58" t="s">
        <v>379</v>
      </c>
    </row>
    <row r="830" spans="1:2">
      <c r="A830" s="58">
        <v>2130201</v>
      </c>
      <c r="B830" s="58" t="s">
        <v>1163</v>
      </c>
    </row>
    <row r="831" spans="1:2">
      <c r="A831" s="58">
        <v>2130202</v>
      </c>
      <c r="B831" s="58" t="s">
        <v>1164</v>
      </c>
    </row>
    <row r="832" spans="1:2">
      <c r="A832" s="58">
        <v>2130203</v>
      </c>
      <c r="B832" s="58" t="s">
        <v>1165</v>
      </c>
    </row>
    <row r="833" spans="1:2">
      <c r="A833" s="58">
        <v>2130204</v>
      </c>
      <c r="B833" s="58" t="s">
        <v>1166</v>
      </c>
    </row>
    <row r="834" spans="1:2">
      <c r="A834" s="58">
        <v>2130205</v>
      </c>
      <c r="B834" s="58" t="s">
        <v>1167</v>
      </c>
    </row>
    <row r="835" spans="1:2">
      <c r="A835" s="58">
        <v>2130206</v>
      </c>
      <c r="B835" s="58" t="s">
        <v>1168</v>
      </c>
    </row>
    <row r="836" spans="1:2">
      <c r="A836" s="58">
        <v>2130207</v>
      </c>
      <c r="B836" s="58" t="s">
        <v>1169</v>
      </c>
    </row>
    <row r="837" spans="1:2">
      <c r="A837" s="58">
        <v>2130208</v>
      </c>
      <c r="B837" s="58" t="s">
        <v>1170</v>
      </c>
    </row>
    <row r="838" spans="1:2">
      <c r="A838" s="58">
        <v>2130209</v>
      </c>
      <c r="B838" s="58" t="s">
        <v>1171</v>
      </c>
    </row>
    <row r="839" spans="1:2">
      <c r="A839" s="58">
        <v>2130210</v>
      </c>
      <c r="B839" s="58" t="s">
        <v>1172</v>
      </c>
    </row>
    <row r="840" spans="1:2">
      <c r="A840" s="58">
        <v>2130211</v>
      </c>
      <c r="B840" s="58" t="s">
        <v>1173</v>
      </c>
    </row>
    <row r="841" spans="1:2">
      <c r="A841" s="58">
        <v>2130212</v>
      </c>
      <c r="B841" s="58" t="s">
        <v>1174</v>
      </c>
    </row>
    <row r="842" spans="1:2">
      <c r="A842" s="58">
        <v>2130213</v>
      </c>
      <c r="B842" s="58" t="s">
        <v>380</v>
      </c>
    </row>
    <row r="843" spans="1:2">
      <c r="A843" s="58">
        <v>2130216</v>
      </c>
      <c r="B843" s="58" t="s">
        <v>1175</v>
      </c>
    </row>
    <row r="844" spans="1:2">
      <c r="A844" s="58">
        <v>2130217</v>
      </c>
      <c r="B844" s="58" t="s">
        <v>1176</v>
      </c>
    </row>
    <row r="845" spans="1:2">
      <c r="A845" s="58">
        <v>2130218</v>
      </c>
      <c r="B845" s="58" t="s">
        <v>1177</v>
      </c>
    </row>
    <row r="846" spans="1:2">
      <c r="A846" s="58">
        <v>2130219</v>
      </c>
      <c r="B846" s="58" t="s">
        <v>1178</v>
      </c>
    </row>
    <row r="847" spans="1:2">
      <c r="A847" s="58">
        <v>2130220</v>
      </c>
      <c r="B847" s="58" t="s">
        <v>1179</v>
      </c>
    </row>
    <row r="848" spans="1:2">
      <c r="A848" s="58">
        <v>2130221</v>
      </c>
      <c r="B848" s="58" t="s">
        <v>1180</v>
      </c>
    </row>
    <row r="849" spans="1:2">
      <c r="A849" s="58">
        <v>2130223</v>
      </c>
      <c r="B849" s="58" t="s">
        <v>1181</v>
      </c>
    </row>
    <row r="850" spans="1:2">
      <c r="A850" s="58">
        <v>2130224</v>
      </c>
      <c r="B850" s="58" t="s">
        <v>1182</v>
      </c>
    </row>
    <row r="851" spans="1:2">
      <c r="A851" s="58">
        <v>2130225</v>
      </c>
      <c r="B851" s="58" t="s">
        <v>1183</v>
      </c>
    </row>
    <row r="852" spans="1:2">
      <c r="A852" s="58">
        <v>2130226</v>
      </c>
      <c r="B852" s="58" t="s">
        <v>1184</v>
      </c>
    </row>
    <row r="853" spans="1:2">
      <c r="A853" s="58">
        <v>2130227</v>
      </c>
      <c r="B853" s="58" t="s">
        <v>1185</v>
      </c>
    </row>
    <row r="854" spans="1:2">
      <c r="A854" s="58">
        <v>2130232</v>
      </c>
      <c r="B854" s="58" t="s">
        <v>1186</v>
      </c>
    </row>
    <row r="855" spans="1:2">
      <c r="A855" s="58">
        <v>2130233</v>
      </c>
      <c r="B855" s="58" t="s">
        <v>1187</v>
      </c>
    </row>
    <row r="856" spans="1:2">
      <c r="A856" s="58">
        <v>2130234</v>
      </c>
      <c r="B856" s="58" t="s">
        <v>1188</v>
      </c>
    </row>
    <row r="857" spans="1:2">
      <c r="A857" s="58">
        <v>2130299</v>
      </c>
      <c r="B857" s="58" t="s">
        <v>381</v>
      </c>
    </row>
    <row r="858" spans="1:2">
      <c r="A858" s="58">
        <v>2130301</v>
      </c>
      <c r="B858" s="58" t="s">
        <v>382</v>
      </c>
    </row>
    <row r="859" spans="1:2">
      <c r="A859" s="58">
        <v>2130302</v>
      </c>
      <c r="B859" s="58" t="s">
        <v>1189</v>
      </c>
    </row>
    <row r="860" spans="1:2">
      <c r="A860" s="58">
        <v>2130303</v>
      </c>
      <c r="B860" s="58" t="s">
        <v>1190</v>
      </c>
    </row>
    <row r="861" spans="1:2">
      <c r="A861" s="58">
        <v>2130304</v>
      </c>
      <c r="B861" s="58" t="s">
        <v>1191</v>
      </c>
    </row>
    <row r="862" spans="1:2">
      <c r="A862" s="58">
        <v>2130305</v>
      </c>
      <c r="B862" s="58" t="s">
        <v>1192</v>
      </c>
    </row>
    <row r="863" spans="1:2">
      <c r="A863" s="58">
        <v>2130306</v>
      </c>
      <c r="B863" s="58" t="s">
        <v>1193</v>
      </c>
    </row>
    <row r="864" spans="1:2">
      <c r="A864" s="58">
        <v>2130307</v>
      </c>
      <c r="B864" s="58" t="s">
        <v>1194</v>
      </c>
    </row>
    <row r="865" spans="1:2">
      <c r="A865" s="58">
        <v>2130308</v>
      </c>
      <c r="B865" s="58" t="s">
        <v>1195</v>
      </c>
    </row>
    <row r="866" spans="1:2">
      <c r="A866" s="58">
        <v>2130309</v>
      </c>
      <c r="B866" s="58" t="s">
        <v>1196</v>
      </c>
    </row>
    <row r="867" spans="1:2">
      <c r="A867" s="58">
        <v>2130310</v>
      </c>
      <c r="B867" s="58" t="s">
        <v>1197</v>
      </c>
    </row>
    <row r="868" spans="1:2">
      <c r="A868" s="58">
        <v>2130311</v>
      </c>
      <c r="B868" s="58" t="s">
        <v>383</v>
      </c>
    </row>
    <row r="869" spans="1:2">
      <c r="A869" s="58">
        <v>2130312</v>
      </c>
      <c r="B869" s="58" t="s">
        <v>1198</v>
      </c>
    </row>
    <row r="870" spans="1:2">
      <c r="A870" s="58">
        <v>2130313</v>
      </c>
      <c r="B870" s="58" t="s">
        <v>1199</v>
      </c>
    </row>
    <row r="871" spans="1:2">
      <c r="A871" s="58">
        <v>2130314</v>
      </c>
      <c r="B871" s="58" t="s">
        <v>1200</v>
      </c>
    </row>
    <row r="872" spans="1:2">
      <c r="A872" s="58">
        <v>2130315</v>
      </c>
      <c r="B872" s="58" t="s">
        <v>1201</v>
      </c>
    </row>
    <row r="873" spans="1:2">
      <c r="A873" s="58">
        <v>2130316</v>
      </c>
      <c r="B873" s="58" t="s">
        <v>1202</v>
      </c>
    </row>
    <row r="874" spans="1:2">
      <c r="A874" s="58">
        <v>2130317</v>
      </c>
      <c r="B874" s="58" t="s">
        <v>1203</v>
      </c>
    </row>
    <row r="875" spans="1:2">
      <c r="A875" s="58">
        <v>2130318</v>
      </c>
      <c r="B875" s="58" t="s">
        <v>1204</v>
      </c>
    </row>
    <row r="876" spans="1:2">
      <c r="A876" s="58">
        <v>2130321</v>
      </c>
      <c r="B876" s="58" t="s">
        <v>1205</v>
      </c>
    </row>
    <row r="877" spans="1:2">
      <c r="A877" s="58">
        <v>2130322</v>
      </c>
      <c r="B877" s="58" t="s">
        <v>1206</v>
      </c>
    </row>
    <row r="878" spans="1:2">
      <c r="A878" s="58">
        <v>2130331</v>
      </c>
      <c r="B878" s="58" t="s">
        <v>1207</v>
      </c>
    </row>
    <row r="879" spans="1:2">
      <c r="A879" s="58">
        <v>2130332</v>
      </c>
      <c r="B879" s="58" t="s">
        <v>1208</v>
      </c>
    </row>
    <row r="880" spans="1:2">
      <c r="A880" s="58">
        <v>2130333</v>
      </c>
      <c r="B880" s="58" t="s">
        <v>1209</v>
      </c>
    </row>
    <row r="881" spans="1:2">
      <c r="A881" s="58">
        <v>2130334</v>
      </c>
      <c r="B881" s="58" t="s">
        <v>1210</v>
      </c>
    </row>
    <row r="882" spans="1:2">
      <c r="A882" s="58">
        <v>2130335</v>
      </c>
      <c r="B882" s="58" t="s">
        <v>1211</v>
      </c>
    </row>
    <row r="883" spans="1:2">
      <c r="A883" s="58">
        <v>2130399</v>
      </c>
      <c r="B883" s="58" t="s">
        <v>1212</v>
      </c>
    </row>
    <row r="884" spans="1:2">
      <c r="A884" s="58">
        <v>2130401</v>
      </c>
      <c r="B884" s="58" t="s">
        <v>1213</v>
      </c>
    </row>
    <row r="885" spans="1:2">
      <c r="A885" s="58">
        <v>2130402</v>
      </c>
      <c r="B885" s="58" t="s">
        <v>1214</v>
      </c>
    </row>
    <row r="886" spans="1:2">
      <c r="A886" s="58">
        <v>2130403</v>
      </c>
      <c r="B886" s="58" t="s">
        <v>1215</v>
      </c>
    </row>
    <row r="887" spans="1:2">
      <c r="A887" s="58">
        <v>2130404</v>
      </c>
      <c r="B887" s="58" t="s">
        <v>1216</v>
      </c>
    </row>
    <row r="888" spans="1:2">
      <c r="A888" s="58">
        <v>2130405</v>
      </c>
      <c r="B888" s="58" t="s">
        <v>1217</v>
      </c>
    </row>
    <row r="889" spans="1:2">
      <c r="A889" s="58">
        <v>2130406</v>
      </c>
      <c r="B889" s="58" t="s">
        <v>1218</v>
      </c>
    </row>
    <row r="890" spans="1:2">
      <c r="A890" s="58">
        <v>2130407</v>
      </c>
      <c r="B890" s="58" t="s">
        <v>1219</v>
      </c>
    </row>
    <row r="891" spans="1:2">
      <c r="A891" s="58">
        <v>2130408</v>
      </c>
      <c r="B891" s="58" t="s">
        <v>1220</v>
      </c>
    </row>
    <row r="892" spans="1:2">
      <c r="A892" s="58">
        <v>2130409</v>
      </c>
      <c r="B892" s="58" t="s">
        <v>1221</v>
      </c>
    </row>
    <row r="893" spans="1:2">
      <c r="A893" s="58">
        <v>2130499</v>
      </c>
      <c r="B893" s="58" t="s">
        <v>1222</v>
      </c>
    </row>
    <row r="894" spans="1:2">
      <c r="A894" s="58">
        <v>2130501</v>
      </c>
      <c r="B894" s="58" t="s">
        <v>384</v>
      </c>
    </row>
    <row r="895" spans="1:2">
      <c r="A895" s="58">
        <v>2130502</v>
      </c>
      <c r="B895" s="58" t="s">
        <v>1223</v>
      </c>
    </row>
    <row r="896" spans="1:2">
      <c r="A896" s="58">
        <v>2130503</v>
      </c>
      <c r="B896" s="58" t="s">
        <v>1224</v>
      </c>
    </row>
    <row r="897" spans="1:2">
      <c r="A897" s="58">
        <v>2130504</v>
      </c>
      <c r="B897" s="58" t="s">
        <v>1225</v>
      </c>
    </row>
    <row r="898" spans="1:2">
      <c r="A898" s="58">
        <v>2130505</v>
      </c>
      <c r="B898" s="58" t="s">
        <v>1226</v>
      </c>
    </row>
    <row r="899" spans="1:2">
      <c r="A899" s="58">
        <v>2130506</v>
      </c>
      <c r="B899" s="58" t="s">
        <v>1227</v>
      </c>
    </row>
    <row r="900" spans="1:2">
      <c r="A900" s="58">
        <v>2130507</v>
      </c>
      <c r="B900" s="58" t="s">
        <v>1228</v>
      </c>
    </row>
    <row r="901" spans="1:2">
      <c r="A901" s="58">
        <v>2130508</v>
      </c>
      <c r="B901" s="58" t="s">
        <v>1229</v>
      </c>
    </row>
    <row r="902" spans="1:2">
      <c r="A902" s="58">
        <v>2130550</v>
      </c>
      <c r="B902" s="58" t="s">
        <v>1230</v>
      </c>
    </row>
    <row r="903" spans="1:2">
      <c r="A903" s="58">
        <v>2130599</v>
      </c>
      <c r="B903" s="58" t="s">
        <v>1231</v>
      </c>
    </row>
    <row r="904" spans="1:2">
      <c r="A904" s="58">
        <v>2130601</v>
      </c>
      <c r="B904" s="58" t="s">
        <v>1232</v>
      </c>
    </row>
    <row r="905" spans="1:2">
      <c r="A905" s="58">
        <v>2130602</v>
      </c>
      <c r="B905" s="58" t="s">
        <v>1233</v>
      </c>
    </row>
    <row r="906" spans="1:2">
      <c r="A906" s="58">
        <v>2130603</v>
      </c>
      <c r="B906" s="58" t="s">
        <v>1234</v>
      </c>
    </row>
    <row r="907" spans="1:2">
      <c r="A907" s="58">
        <v>2130604</v>
      </c>
      <c r="B907" s="58" t="s">
        <v>1235</v>
      </c>
    </row>
    <row r="908" spans="1:2">
      <c r="A908" s="58">
        <v>2130699</v>
      </c>
      <c r="B908" s="58" t="s">
        <v>1236</v>
      </c>
    </row>
    <row r="909" spans="1:2">
      <c r="A909" s="58">
        <v>2130701</v>
      </c>
      <c r="B909" s="58" t="s">
        <v>1237</v>
      </c>
    </row>
    <row r="910" spans="1:2">
      <c r="A910" s="58">
        <v>2130704</v>
      </c>
      <c r="B910" s="58" t="s">
        <v>1238</v>
      </c>
    </row>
    <row r="911" spans="1:2">
      <c r="A911" s="58">
        <v>2130705</v>
      </c>
      <c r="B911" s="58" t="s">
        <v>1239</v>
      </c>
    </row>
    <row r="912" spans="1:2">
      <c r="A912" s="58">
        <v>2130706</v>
      </c>
      <c r="B912" s="58" t="s">
        <v>1240</v>
      </c>
    </row>
    <row r="913" spans="1:2">
      <c r="A913" s="58">
        <v>2130707</v>
      </c>
      <c r="B913" s="58" t="s">
        <v>1241</v>
      </c>
    </row>
    <row r="914" spans="1:2">
      <c r="A914" s="58">
        <v>2130799</v>
      </c>
      <c r="B914" s="58" t="s">
        <v>1242</v>
      </c>
    </row>
    <row r="915" spans="1:2">
      <c r="A915" s="58">
        <v>2130801</v>
      </c>
      <c r="B915" s="58" t="s">
        <v>1243</v>
      </c>
    </row>
    <row r="916" spans="1:2">
      <c r="A916" s="58">
        <v>2130802</v>
      </c>
      <c r="B916" s="58" t="s">
        <v>1244</v>
      </c>
    </row>
    <row r="917" spans="1:2">
      <c r="A917" s="58">
        <v>2130899</v>
      </c>
      <c r="B917" s="58" t="s">
        <v>1245</v>
      </c>
    </row>
    <row r="918" spans="1:2">
      <c r="A918" s="58">
        <v>2130901</v>
      </c>
      <c r="B918" s="58" t="s">
        <v>1246</v>
      </c>
    </row>
    <row r="919" spans="1:2">
      <c r="A919" s="58">
        <v>2130902</v>
      </c>
      <c r="B919" s="58" t="s">
        <v>1247</v>
      </c>
    </row>
    <row r="920" spans="1:2">
      <c r="A920" s="58">
        <v>2130999</v>
      </c>
      <c r="B920" s="58" t="s">
        <v>1248</v>
      </c>
    </row>
    <row r="921" spans="1:2">
      <c r="A921" s="58">
        <v>2135101</v>
      </c>
      <c r="B921" s="58" t="s">
        <v>1249</v>
      </c>
    </row>
    <row r="922" spans="1:2">
      <c r="A922" s="58">
        <v>2135102</v>
      </c>
      <c r="B922" s="58" t="s">
        <v>1250</v>
      </c>
    </row>
    <row r="923" spans="1:2">
      <c r="A923" s="58">
        <v>2135103</v>
      </c>
      <c r="B923" s="58" t="s">
        <v>1251</v>
      </c>
    </row>
    <row r="924" spans="1:2">
      <c r="A924" s="58">
        <v>2135104</v>
      </c>
      <c r="B924" s="58" t="s">
        <v>1252</v>
      </c>
    </row>
    <row r="925" spans="1:2">
      <c r="A925" s="58">
        <v>2135105</v>
      </c>
      <c r="B925" s="58" t="s">
        <v>1253</v>
      </c>
    </row>
    <row r="926" spans="1:2">
      <c r="A926" s="58">
        <v>2135106</v>
      </c>
      <c r="B926" s="58" t="s">
        <v>1254</v>
      </c>
    </row>
    <row r="927" spans="1:2">
      <c r="A927" s="58">
        <v>2135107</v>
      </c>
      <c r="B927" s="58" t="s">
        <v>1255</v>
      </c>
    </row>
    <row r="928" spans="1:2">
      <c r="A928" s="58">
        <v>2135108</v>
      </c>
      <c r="B928" s="58" t="s">
        <v>1256</v>
      </c>
    </row>
    <row r="929" spans="1:2">
      <c r="A929" s="58">
        <v>2135199</v>
      </c>
      <c r="B929" s="58" t="s">
        <v>1257</v>
      </c>
    </row>
    <row r="930" spans="1:2">
      <c r="A930" s="58">
        <v>2139901</v>
      </c>
      <c r="B930" s="58" t="s">
        <v>1258</v>
      </c>
    </row>
    <row r="931" spans="1:2">
      <c r="A931" s="58">
        <v>2139999</v>
      </c>
      <c r="B931" s="58" t="s">
        <v>1259</v>
      </c>
    </row>
    <row r="932" spans="1:2">
      <c r="A932" s="58">
        <v>2140101</v>
      </c>
      <c r="B932" s="58" t="s">
        <v>385</v>
      </c>
    </row>
    <row r="933" spans="1:2">
      <c r="A933" s="58">
        <v>2140102</v>
      </c>
      <c r="B933" s="58" t="s">
        <v>1260</v>
      </c>
    </row>
    <row r="934" spans="1:2">
      <c r="A934" s="58">
        <v>2140103</v>
      </c>
      <c r="B934" s="58" t="s">
        <v>1261</v>
      </c>
    </row>
    <row r="935" spans="1:2">
      <c r="A935" s="58">
        <v>2140104</v>
      </c>
      <c r="B935" s="58" t="s">
        <v>1262</v>
      </c>
    </row>
    <row r="936" spans="1:2">
      <c r="A936" s="58">
        <v>2140105</v>
      </c>
      <c r="B936" s="58" t="s">
        <v>1263</v>
      </c>
    </row>
    <row r="937" spans="1:2">
      <c r="A937" s="58">
        <v>2140106</v>
      </c>
      <c r="B937" s="58" t="s">
        <v>1264</v>
      </c>
    </row>
    <row r="938" spans="1:2">
      <c r="A938" s="58">
        <v>2140107</v>
      </c>
      <c r="B938" s="58" t="s">
        <v>1265</v>
      </c>
    </row>
    <row r="939" spans="1:2">
      <c r="A939" s="58">
        <v>2140108</v>
      </c>
      <c r="B939" s="58" t="s">
        <v>1266</v>
      </c>
    </row>
    <row r="940" spans="1:2">
      <c r="A940" s="58">
        <v>2140109</v>
      </c>
      <c r="B940" s="58" t="s">
        <v>1267</v>
      </c>
    </row>
    <row r="941" spans="1:2">
      <c r="A941" s="58">
        <v>2140110</v>
      </c>
      <c r="B941" s="58" t="s">
        <v>1268</v>
      </c>
    </row>
    <row r="942" spans="1:2">
      <c r="A942" s="58">
        <v>2140111</v>
      </c>
      <c r="B942" s="58" t="s">
        <v>1269</v>
      </c>
    </row>
    <row r="943" spans="1:2">
      <c r="A943" s="58">
        <v>2140112</v>
      </c>
      <c r="B943" s="58" t="s">
        <v>386</v>
      </c>
    </row>
    <row r="944" spans="1:2">
      <c r="A944" s="58">
        <v>2140113</v>
      </c>
      <c r="B944" s="58" t="s">
        <v>1270</v>
      </c>
    </row>
    <row r="945" spans="1:2">
      <c r="A945" s="58">
        <v>2140114</v>
      </c>
      <c r="B945" s="58" t="s">
        <v>1271</v>
      </c>
    </row>
    <row r="946" spans="1:2">
      <c r="A946" s="58">
        <v>2140122</v>
      </c>
      <c r="B946" s="58" t="s">
        <v>1272</v>
      </c>
    </row>
    <row r="947" spans="1:2">
      <c r="A947" s="58">
        <v>2140123</v>
      </c>
      <c r="B947" s="58" t="s">
        <v>1273</v>
      </c>
    </row>
    <row r="948" spans="1:2">
      <c r="A948" s="58">
        <v>2140124</v>
      </c>
      <c r="B948" s="58" t="s">
        <v>1274</v>
      </c>
    </row>
    <row r="949" spans="1:2">
      <c r="A949" s="58">
        <v>2140125</v>
      </c>
      <c r="B949" s="58" t="s">
        <v>1275</v>
      </c>
    </row>
    <row r="950" spans="1:2">
      <c r="A950" s="58">
        <v>2140126</v>
      </c>
      <c r="B950" s="58" t="s">
        <v>1276</v>
      </c>
    </row>
    <row r="951" spans="1:2">
      <c r="A951" s="58">
        <v>2140127</v>
      </c>
      <c r="B951" s="58" t="s">
        <v>1277</v>
      </c>
    </row>
    <row r="952" spans="1:2">
      <c r="A952" s="58">
        <v>2140128</v>
      </c>
      <c r="B952" s="58" t="s">
        <v>1278</v>
      </c>
    </row>
    <row r="953" spans="1:2">
      <c r="A953" s="58">
        <v>2140129</v>
      </c>
      <c r="B953" s="58" t="s">
        <v>1279</v>
      </c>
    </row>
    <row r="954" spans="1:2">
      <c r="A954" s="58">
        <v>2140130</v>
      </c>
      <c r="B954" s="58" t="s">
        <v>1280</v>
      </c>
    </row>
    <row r="955" spans="1:2">
      <c r="A955" s="58">
        <v>2140131</v>
      </c>
      <c r="B955" s="58" t="s">
        <v>1281</v>
      </c>
    </row>
    <row r="956" spans="1:2">
      <c r="A956" s="58">
        <v>2140133</v>
      </c>
      <c r="B956" s="58" t="s">
        <v>1282</v>
      </c>
    </row>
    <row r="957" spans="1:2">
      <c r="A957" s="58">
        <v>2140136</v>
      </c>
      <c r="B957" s="58" t="s">
        <v>1283</v>
      </c>
    </row>
    <row r="958" spans="1:2">
      <c r="A958" s="58">
        <v>2140138</v>
      </c>
      <c r="B958" s="58" t="s">
        <v>1284</v>
      </c>
    </row>
    <row r="959" spans="1:2">
      <c r="A959" s="58">
        <v>2140139</v>
      </c>
      <c r="B959" s="58" t="s">
        <v>1285</v>
      </c>
    </row>
    <row r="960" spans="1:2">
      <c r="A960" s="58">
        <v>2140199</v>
      </c>
      <c r="B960" s="58" t="s">
        <v>1286</v>
      </c>
    </row>
    <row r="961" spans="1:2">
      <c r="A961" s="58">
        <v>2140201</v>
      </c>
      <c r="B961" s="58" t="s">
        <v>1287</v>
      </c>
    </row>
    <row r="962" spans="1:2">
      <c r="A962" s="58">
        <v>2140202</v>
      </c>
      <c r="B962" s="58" t="s">
        <v>1288</v>
      </c>
    </row>
    <row r="963" spans="1:2">
      <c r="A963" s="58">
        <v>2140203</v>
      </c>
      <c r="B963" s="58" t="s">
        <v>1289</v>
      </c>
    </row>
    <row r="964" spans="1:2">
      <c r="A964" s="58">
        <v>2140204</v>
      </c>
      <c r="B964" s="58" t="s">
        <v>1290</v>
      </c>
    </row>
    <row r="965" spans="1:2">
      <c r="A965" s="58">
        <v>2140205</v>
      </c>
      <c r="B965" s="58" t="s">
        <v>1291</v>
      </c>
    </row>
    <row r="966" spans="1:2">
      <c r="A966" s="58">
        <v>2140206</v>
      </c>
      <c r="B966" s="58" t="s">
        <v>1292</v>
      </c>
    </row>
    <row r="967" spans="1:2">
      <c r="A967" s="58">
        <v>2140207</v>
      </c>
      <c r="B967" s="58" t="s">
        <v>1293</v>
      </c>
    </row>
    <row r="968" spans="1:2">
      <c r="A968" s="58">
        <v>2140208</v>
      </c>
      <c r="B968" s="58" t="s">
        <v>1294</v>
      </c>
    </row>
    <row r="969" spans="1:2">
      <c r="A969" s="58">
        <v>2140299</v>
      </c>
      <c r="B969" s="58" t="s">
        <v>1295</v>
      </c>
    </row>
    <row r="970" spans="1:2">
      <c r="A970" s="58">
        <v>2140301</v>
      </c>
      <c r="B970" s="58" t="s">
        <v>1296</v>
      </c>
    </row>
    <row r="971" spans="1:2">
      <c r="A971" s="58">
        <v>2140302</v>
      </c>
      <c r="B971" s="58" t="s">
        <v>1297</v>
      </c>
    </row>
    <row r="972" spans="1:2">
      <c r="A972" s="58">
        <v>2140303</v>
      </c>
      <c r="B972" s="58" t="s">
        <v>1298</v>
      </c>
    </row>
    <row r="973" spans="1:2">
      <c r="A973" s="58">
        <v>2140304</v>
      </c>
      <c r="B973" s="58" t="s">
        <v>1299</v>
      </c>
    </row>
    <row r="974" spans="1:2">
      <c r="A974" s="58">
        <v>2140305</v>
      </c>
      <c r="B974" s="58" t="s">
        <v>1300</v>
      </c>
    </row>
    <row r="975" spans="1:2">
      <c r="A975" s="58">
        <v>2140306</v>
      </c>
      <c r="B975" s="58" t="s">
        <v>1301</v>
      </c>
    </row>
    <row r="976" spans="1:2">
      <c r="A976" s="58">
        <v>2140307</v>
      </c>
      <c r="B976" s="58" t="s">
        <v>1302</v>
      </c>
    </row>
    <row r="977" spans="1:2">
      <c r="A977" s="58">
        <v>2140308</v>
      </c>
      <c r="B977" s="58" t="s">
        <v>1303</v>
      </c>
    </row>
    <row r="978" spans="1:2">
      <c r="A978" s="58">
        <v>2140399</v>
      </c>
      <c r="B978" s="58" t="s">
        <v>1304</v>
      </c>
    </row>
    <row r="979" spans="1:2">
      <c r="A979" s="58">
        <v>2140401</v>
      </c>
      <c r="B979" s="58" t="s">
        <v>1305</v>
      </c>
    </row>
    <row r="980" spans="1:2">
      <c r="A980" s="58">
        <v>2140402</v>
      </c>
      <c r="B980" s="58" t="s">
        <v>1306</v>
      </c>
    </row>
    <row r="981" spans="1:2">
      <c r="A981" s="58">
        <v>2140403</v>
      </c>
      <c r="B981" s="58" t="s">
        <v>1307</v>
      </c>
    </row>
    <row r="982" spans="1:2">
      <c r="A982" s="58">
        <v>2140499</v>
      </c>
      <c r="B982" s="58" t="s">
        <v>1308</v>
      </c>
    </row>
    <row r="983" spans="1:2">
      <c r="A983" s="58">
        <v>2140501</v>
      </c>
      <c r="B983" s="58" t="s">
        <v>1309</v>
      </c>
    </row>
    <row r="984" spans="1:2">
      <c r="A984" s="58">
        <v>2140502</v>
      </c>
      <c r="B984" s="58" t="s">
        <v>1310</v>
      </c>
    </row>
    <row r="985" spans="1:2">
      <c r="A985" s="58">
        <v>2140503</v>
      </c>
      <c r="B985" s="58" t="s">
        <v>1311</v>
      </c>
    </row>
    <row r="986" spans="1:2">
      <c r="A986" s="58">
        <v>2140504</v>
      </c>
      <c r="B986" s="58" t="s">
        <v>1312</v>
      </c>
    </row>
    <row r="987" spans="1:2">
      <c r="A987" s="58">
        <v>2140505</v>
      </c>
      <c r="B987" s="58" t="s">
        <v>1313</v>
      </c>
    </row>
    <row r="988" spans="1:2">
      <c r="A988" s="58">
        <v>2140599</v>
      </c>
      <c r="B988" s="58" t="s">
        <v>1314</v>
      </c>
    </row>
    <row r="989" spans="1:2">
      <c r="A989" s="58">
        <v>2140601</v>
      </c>
      <c r="B989" s="58" t="s">
        <v>1315</v>
      </c>
    </row>
    <row r="990" spans="1:2">
      <c r="A990" s="58">
        <v>2140602</v>
      </c>
      <c r="B990" s="58" t="s">
        <v>1316</v>
      </c>
    </row>
    <row r="991" spans="1:2">
      <c r="A991" s="58">
        <v>2140603</v>
      </c>
      <c r="B991" s="58" t="s">
        <v>1317</v>
      </c>
    </row>
    <row r="992" spans="1:2">
      <c r="A992" s="58">
        <v>2140699</v>
      </c>
      <c r="B992" s="58" t="s">
        <v>1318</v>
      </c>
    </row>
    <row r="993" spans="1:2">
      <c r="A993" s="58">
        <v>2145101</v>
      </c>
      <c r="B993" s="58" t="s">
        <v>1319</v>
      </c>
    </row>
    <row r="994" spans="1:2">
      <c r="A994" s="58">
        <v>2145102</v>
      </c>
      <c r="B994" s="58" t="s">
        <v>1320</v>
      </c>
    </row>
    <row r="995" spans="1:2">
      <c r="A995" s="58">
        <v>2145103</v>
      </c>
      <c r="B995" s="58" t="s">
        <v>1321</v>
      </c>
    </row>
    <row r="996" spans="1:2">
      <c r="A996" s="58">
        <v>2145104</v>
      </c>
      <c r="B996" s="58" t="s">
        <v>1322</v>
      </c>
    </row>
    <row r="997" spans="1:2">
      <c r="A997" s="58">
        <v>2145105</v>
      </c>
      <c r="B997" s="58" t="s">
        <v>1323</v>
      </c>
    </row>
    <row r="998" spans="1:2">
      <c r="A998" s="58">
        <v>2145106</v>
      </c>
      <c r="B998" s="58" t="s">
        <v>1324</v>
      </c>
    </row>
    <row r="999" spans="1:2">
      <c r="A999" s="58">
        <v>2145107</v>
      </c>
      <c r="B999" s="58" t="s">
        <v>1325</v>
      </c>
    </row>
    <row r="1000" spans="1:2">
      <c r="A1000" s="58">
        <v>2145108</v>
      </c>
      <c r="B1000" s="58" t="s">
        <v>1326</v>
      </c>
    </row>
    <row r="1001" spans="1:2">
      <c r="A1001" s="58">
        <v>2145199</v>
      </c>
      <c r="B1001" s="58" t="s">
        <v>1327</v>
      </c>
    </row>
    <row r="1002" spans="1:2">
      <c r="A1002" s="58">
        <v>2149901</v>
      </c>
      <c r="B1002" s="58" t="s">
        <v>1328</v>
      </c>
    </row>
    <row r="1003" spans="1:2">
      <c r="A1003" s="58">
        <v>2149999</v>
      </c>
      <c r="B1003" s="58" t="s">
        <v>1329</v>
      </c>
    </row>
    <row r="1004" spans="1:2">
      <c r="A1004" s="58">
        <v>2150101</v>
      </c>
      <c r="B1004" s="58" t="s">
        <v>1330</v>
      </c>
    </row>
    <row r="1005" spans="1:2">
      <c r="A1005" s="58">
        <v>2150102</v>
      </c>
      <c r="B1005" s="58" t="s">
        <v>1331</v>
      </c>
    </row>
    <row r="1006" spans="1:2">
      <c r="A1006" s="58">
        <v>2150103</v>
      </c>
      <c r="B1006" s="58" t="s">
        <v>1332</v>
      </c>
    </row>
    <row r="1007" spans="1:2">
      <c r="A1007" s="58">
        <v>2150104</v>
      </c>
      <c r="B1007" s="58" t="s">
        <v>1333</v>
      </c>
    </row>
    <row r="1008" spans="1:2">
      <c r="A1008" s="58">
        <v>2150105</v>
      </c>
      <c r="B1008" s="58" t="s">
        <v>1334</v>
      </c>
    </row>
    <row r="1009" spans="1:2">
      <c r="A1009" s="58">
        <v>2150106</v>
      </c>
      <c r="B1009" s="58" t="s">
        <v>1335</v>
      </c>
    </row>
    <row r="1010" spans="1:2">
      <c r="A1010" s="58">
        <v>2150107</v>
      </c>
      <c r="B1010" s="58" t="s">
        <v>1336</v>
      </c>
    </row>
    <row r="1011" spans="1:2">
      <c r="A1011" s="58">
        <v>2150108</v>
      </c>
      <c r="B1011" s="58" t="s">
        <v>1337</v>
      </c>
    </row>
    <row r="1012" spans="1:2">
      <c r="A1012" s="58">
        <v>2150199</v>
      </c>
      <c r="B1012" s="58" t="s">
        <v>1338</v>
      </c>
    </row>
    <row r="1013" spans="1:2">
      <c r="A1013" s="58">
        <v>2150201</v>
      </c>
      <c r="B1013" s="58" t="s">
        <v>1339</v>
      </c>
    </row>
    <row r="1014" spans="1:2">
      <c r="A1014" s="58">
        <v>2150202</v>
      </c>
      <c r="B1014" s="58" t="s">
        <v>1340</v>
      </c>
    </row>
    <row r="1015" spans="1:2">
      <c r="A1015" s="58">
        <v>2150203</v>
      </c>
      <c r="B1015" s="58" t="s">
        <v>1341</v>
      </c>
    </row>
    <row r="1016" spans="1:2">
      <c r="A1016" s="58">
        <v>2150204</v>
      </c>
      <c r="B1016" s="58" t="s">
        <v>1342</v>
      </c>
    </row>
    <row r="1017" spans="1:2">
      <c r="A1017" s="58">
        <v>2150205</v>
      </c>
      <c r="B1017" s="58" t="s">
        <v>1343</v>
      </c>
    </row>
    <row r="1018" spans="1:2">
      <c r="A1018" s="58">
        <v>2150206</v>
      </c>
      <c r="B1018" s="58" t="s">
        <v>1344</v>
      </c>
    </row>
    <row r="1019" spans="1:2">
      <c r="A1019" s="58">
        <v>2150207</v>
      </c>
      <c r="B1019" s="58" t="s">
        <v>1345</v>
      </c>
    </row>
    <row r="1020" spans="1:2">
      <c r="A1020" s="58">
        <v>2150208</v>
      </c>
      <c r="B1020" s="58" t="s">
        <v>1346</v>
      </c>
    </row>
    <row r="1021" spans="1:2">
      <c r="A1021" s="58">
        <v>2150209</v>
      </c>
      <c r="B1021" s="58" t="s">
        <v>1347</v>
      </c>
    </row>
    <row r="1022" spans="1:2">
      <c r="A1022" s="58">
        <v>2150210</v>
      </c>
      <c r="B1022" s="58" t="s">
        <v>1348</v>
      </c>
    </row>
    <row r="1023" spans="1:2">
      <c r="A1023" s="58">
        <v>2150212</v>
      </c>
      <c r="B1023" s="58" t="s">
        <v>1349</v>
      </c>
    </row>
    <row r="1024" spans="1:2">
      <c r="A1024" s="58">
        <v>2150213</v>
      </c>
      <c r="B1024" s="58" t="s">
        <v>1350</v>
      </c>
    </row>
    <row r="1025" spans="1:2">
      <c r="A1025" s="58">
        <v>2150214</v>
      </c>
      <c r="B1025" s="58" t="s">
        <v>1351</v>
      </c>
    </row>
    <row r="1026" spans="1:2">
      <c r="A1026" s="58">
        <v>2150215</v>
      </c>
      <c r="B1026" s="58" t="s">
        <v>1352</v>
      </c>
    </row>
    <row r="1027" spans="1:2">
      <c r="A1027" s="58">
        <v>2150299</v>
      </c>
      <c r="B1027" s="58" t="s">
        <v>1353</v>
      </c>
    </row>
    <row r="1028" spans="1:2">
      <c r="A1028" s="58">
        <v>2150301</v>
      </c>
      <c r="B1028" s="58" t="s">
        <v>1354</v>
      </c>
    </row>
    <row r="1029" spans="1:2">
      <c r="A1029" s="58">
        <v>2150302</v>
      </c>
      <c r="B1029" s="58" t="s">
        <v>1355</v>
      </c>
    </row>
    <row r="1030" spans="1:2">
      <c r="A1030" s="58">
        <v>2150303</v>
      </c>
      <c r="B1030" s="58" t="s">
        <v>1356</v>
      </c>
    </row>
    <row r="1031" spans="1:2">
      <c r="A1031" s="58">
        <v>2150399</v>
      </c>
      <c r="B1031" s="58" t="s">
        <v>1357</v>
      </c>
    </row>
    <row r="1032" spans="1:2">
      <c r="A1032" s="58">
        <v>2150501</v>
      </c>
      <c r="B1032" s="58" t="s">
        <v>1358</v>
      </c>
    </row>
    <row r="1033" spans="1:2">
      <c r="A1033" s="58">
        <v>2150502</v>
      </c>
      <c r="B1033" s="58" t="s">
        <v>1359</v>
      </c>
    </row>
    <row r="1034" spans="1:2">
      <c r="A1034" s="58">
        <v>2150503</v>
      </c>
      <c r="B1034" s="58" t="s">
        <v>1360</v>
      </c>
    </row>
    <row r="1035" spans="1:2">
      <c r="A1035" s="58">
        <v>2150505</v>
      </c>
      <c r="B1035" s="58" t="s">
        <v>1361</v>
      </c>
    </row>
    <row r="1036" spans="1:2">
      <c r="A1036" s="58">
        <v>2150506</v>
      </c>
      <c r="B1036" s="58" t="s">
        <v>1362</v>
      </c>
    </row>
    <row r="1037" spans="1:2">
      <c r="A1037" s="58">
        <v>2150507</v>
      </c>
      <c r="B1037" s="58" t="s">
        <v>1363</v>
      </c>
    </row>
    <row r="1038" spans="1:2">
      <c r="A1038" s="58">
        <v>2150508</v>
      </c>
      <c r="B1038" s="58" t="s">
        <v>1364</v>
      </c>
    </row>
    <row r="1039" spans="1:2">
      <c r="A1039" s="58">
        <v>2150509</v>
      </c>
      <c r="B1039" s="58" t="s">
        <v>1365</v>
      </c>
    </row>
    <row r="1040" spans="1:2">
      <c r="A1040" s="58">
        <v>2150510</v>
      </c>
      <c r="B1040" s="58" t="s">
        <v>1366</v>
      </c>
    </row>
    <row r="1041" spans="1:2">
      <c r="A1041" s="58">
        <v>2150511</v>
      </c>
      <c r="B1041" s="58" t="s">
        <v>1367</v>
      </c>
    </row>
    <row r="1042" spans="1:2">
      <c r="A1042" s="58">
        <v>2150513</v>
      </c>
      <c r="B1042" s="58" t="s">
        <v>1368</v>
      </c>
    </row>
    <row r="1043" spans="1:2">
      <c r="A1043" s="58">
        <v>2150515</v>
      </c>
      <c r="B1043" s="58" t="s">
        <v>1369</v>
      </c>
    </row>
    <row r="1044" spans="1:2">
      <c r="A1044" s="58">
        <v>2150599</v>
      </c>
      <c r="B1044" s="58" t="s">
        <v>1370</v>
      </c>
    </row>
    <row r="1045" spans="1:2">
      <c r="A1045" s="58">
        <v>2150601</v>
      </c>
      <c r="B1045" s="58" t="s">
        <v>387</v>
      </c>
    </row>
    <row r="1046" spans="1:2">
      <c r="A1046" s="58">
        <v>2150602</v>
      </c>
      <c r="B1046" s="58" t="s">
        <v>1371</v>
      </c>
    </row>
    <row r="1047" spans="1:2">
      <c r="A1047" s="58">
        <v>2150603</v>
      </c>
      <c r="B1047" s="58" t="s">
        <v>1372</v>
      </c>
    </row>
    <row r="1048" spans="1:2">
      <c r="A1048" s="58">
        <v>2150604</v>
      </c>
      <c r="B1048" s="58" t="s">
        <v>1373</v>
      </c>
    </row>
    <row r="1049" spans="1:2">
      <c r="A1049" s="58">
        <v>2150605</v>
      </c>
      <c r="B1049" s="58" t="s">
        <v>1374</v>
      </c>
    </row>
    <row r="1050" spans="1:2">
      <c r="A1050" s="58">
        <v>2150606</v>
      </c>
      <c r="B1050" s="58" t="s">
        <v>1375</v>
      </c>
    </row>
    <row r="1051" spans="1:2">
      <c r="A1051" s="58">
        <v>2150607</v>
      </c>
      <c r="B1051" s="58" t="s">
        <v>1376</v>
      </c>
    </row>
    <row r="1052" spans="1:2">
      <c r="A1052" s="58">
        <v>2150699</v>
      </c>
      <c r="B1052" s="58" t="s">
        <v>1377</v>
      </c>
    </row>
    <row r="1053" spans="1:2">
      <c r="A1053" s="58">
        <v>2150701</v>
      </c>
      <c r="B1053" s="58" t="s">
        <v>1378</v>
      </c>
    </row>
    <row r="1054" spans="1:2">
      <c r="A1054" s="58">
        <v>2150702</v>
      </c>
      <c r="B1054" s="58" t="s">
        <v>1379</v>
      </c>
    </row>
    <row r="1055" spans="1:2">
      <c r="A1055" s="58">
        <v>2150703</v>
      </c>
      <c r="B1055" s="58" t="s">
        <v>1380</v>
      </c>
    </row>
    <row r="1056" spans="1:2">
      <c r="A1056" s="58">
        <v>2150704</v>
      </c>
      <c r="B1056" s="58" t="s">
        <v>1381</v>
      </c>
    </row>
    <row r="1057" spans="1:2">
      <c r="A1057" s="58">
        <v>2150705</v>
      </c>
      <c r="B1057" s="58" t="s">
        <v>1382</v>
      </c>
    </row>
    <row r="1058" spans="1:2">
      <c r="A1058" s="58">
        <v>2150799</v>
      </c>
      <c r="B1058" s="58" t="s">
        <v>1383</v>
      </c>
    </row>
    <row r="1059" spans="1:2">
      <c r="A1059" s="58">
        <v>2150801</v>
      </c>
      <c r="B1059" s="58" t="s">
        <v>1384</v>
      </c>
    </row>
    <row r="1060" spans="1:2">
      <c r="A1060" s="58">
        <v>2150802</v>
      </c>
      <c r="B1060" s="58" t="s">
        <v>1385</v>
      </c>
    </row>
    <row r="1061" spans="1:2">
      <c r="A1061" s="58">
        <v>2150803</v>
      </c>
      <c r="B1061" s="58" t="s">
        <v>1386</v>
      </c>
    </row>
    <row r="1062" spans="1:2">
      <c r="A1062" s="58">
        <v>2150804</v>
      </c>
      <c r="B1062" s="58" t="s">
        <v>1387</v>
      </c>
    </row>
    <row r="1063" spans="1:2">
      <c r="A1063" s="58">
        <v>2150805</v>
      </c>
      <c r="B1063" s="58" t="s">
        <v>1388</v>
      </c>
    </row>
    <row r="1064" spans="1:2">
      <c r="A1064" s="58">
        <v>2150899</v>
      </c>
      <c r="B1064" s="58" t="s">
        <v>1389</v>
      </c>
    </row>
    <row r="1065" spans="1:2">
      <c r="A1065" s="58">
        <v>2155101</v>
      </c>
      <c r="B1065" s="58" t="s">
        <v>1390</v>
      </c>
    </row>
    <row r="1066" spans="1:2">
      <c r="A1066" s="58">
        <v>2155102</v>
      </c>
      <c r="B1066" s="58" t="s">
        <v>1391</v>
      </c>
    </row>
    <row r="1067" spans="1:2">
      <c r="A1067" s="58">
        <v>2155103</v>
      </c>
      <c r="B1067" s="58" t="s">
        <v>1392</v>
      </c>
    </row>
    <row r="1068" spans="1:2">
      <c r="A1068" s="58">
        <v>2155104</v>
      </c>
      <c r="B1068" s="58" t="s">
        <v>1393</v>
      </c>
    </row>
    <row r="1069" spans="1:2">
      <c r="A1069" s="58">
        <v>2155105</v>
      </c>
      <c r="B1069" s="58" t="s">
        <v>1394</v>
      </c>
    </row>
    <row r="1070" spans="1:2">
      <c r="A1070" s="58">
        <v>2155106</v>
      </c>
      <c r="B1070" s="58" t="s">
        <v>1395</v>
      </c>
    </row>
    <row r="1071" spans="1:2">
      <c r="A1071" s="58">
        <v>2155107</v>
      </c>
      <c r="B1071" s="58" t="s">
        <v>1396</v>
      </c>
    </row>
    <row r="1072" spans="1:2">
      <c r="A1072" s="58">
        <v>2155108</v>
      </c>
      <c r="B1072" s="58" t="s">
        <v>1397</v>
      </c>
    </row>
    <row r="1073" spans="1:2">
      <c r="A1073" s="58">
        <v>2155199</v>
      </c>
      <c r="B1073" s="58" t="s">
        <v>1398</v>
      </c>
    </row>
    <row r="1074" spans="1:2">
      <c r="A1074" s="58">
        <v>2159901</v>
      </c>
      <c r="B1074" s="58" t="s">
        <v>1399</v>
      </c>
    </row>
    <row r="1075" spans="1:2">
      <c r="A1075" s="58">
        <v>2159902</v>
      </c>
      <c r="B1075" s="58" t="s">
        <v>1400</v>
      </c>
    </row>
    <row r="1076" spans="1:2">
      <c r="A1076" s="58">
        <v>2159904</v>
      </c>
      <c r="B1076" s="58" t="s">
        <v>1401</v>
      </c>
    </row>
    <row r="1077" spans="1:2">
      <c r="A1077" s="58">
        <v>2159905</v>
      </c>
      <c r="B1077" s="58" t="s">
        <v>1402</v>
      </c>
    </row>
    <row r="1078" spans="1:2">
      <c r="A1078" s="58">
        <v>2159906</v>
      </c>
      <c r="B1078" s="58" t="s">
        <v>1403</v>
      </c>
    </row>
    <row r="1079" spans="1:2">
      <c r="A1079" s="58">
        <v>2159999</v>
      </c>
      <c r="B1079" s="58" t="s">
        <v>1404</v>
      </c>
    </row>
    <row r="1080" spans="1:2">
      <c r="A1080" s="58">
        <v>2160201</v>
      </c>
      <c r="B1080" s="58" t="s">
        <v>388</v>
      </c>
    </row>
    <row r="1081" spans="1:2">
      <c r="A1081" s="58">
        <v>2160202</v>
      </c>
      <c r="B1081" s="58" t="s">
        <v>1405</v>
      </c>
    </row>
    <row r="1082" spans="1:2">
      <c r="A1082" s="58">
        <v>2160203</v>
      </c>
      <c r="B1082" s="58" t="s">
        <v>1406</v>
      </c>
    </row>
    <row r="1083" spans="1:2">
      <c r="A1083" s="58">
        <v>2160216</v>
      </c>
      <c r="B1083" s="58" t="s">
        <v>1407</v>
      </c>
    </row>
    <row r="1084" spans="1:2">
      <c r="A1084" s="58">
        <v>2160217</v>
      </c>
      <c r="B1084" s="58" t="s">
        <v>1408</v>
      </c>
    </row>
    <row r="1085" spans="1:2">
      <c r="A1085" s="58">
        <v>2160218</v>
      </c>
      <c r="B1085" s="58" t="s">
        <v>1409</v>
      </c>
    </row>
    <row r="1086" spans="1:2">
      <c r="A1086" s="58">
        <v>2160219</v>
      </c>
      <c r="B1086" s="58" t="s">
        <v>1410</v>
      </c>
    </row>
    <row r="1087" spans="1:2">
      <c r="A1087" s="58">
        <v>2160250</v>
      </c>
      <c r="B1087" s="58" t="s">
        <v>1411</v>
      </c>
    </row>
    <row r="1088" spans="1:2">
      <c r="A1088" s="58">
        <v>2160299</v>
      </c>
      <c r="B1088" s="58" t="s">
        <v>1412</v>
      </c>
    </row>
    <row r="1089" spans="1:2">
      <c r="A1089" s="58">
        <v>2160501</v>
      </c>
      <c r="B1089" s="58" t="s">
        <v>389</v>
      </c>
    </row>
    <row r="1090" spans="1:2">
      <c r="A1090" s="58">
        <v>2160502</v>
      </c>
      <c r="B1090" s="58" t="s">
        <v>1413</v>
      </c>
    </row>
    <row r="1091" spans="1:2">
      <c r="A1091" s="58">
        <v>2160503</v>
      </c>
      <c r="B1091" s="58" t="s">
        <v>1414</v>
      </c>
    </row>
    <row r="1092" spans="1:2">
      <c r="A1092" s="58">
        <v>2160504</v>
      </c>
      <c r="B1092" s="58" t="s">
        <v>1415</v>
      </c>
    </row>
    <row r="1093" spans="1:2">
      <c r="A1093" s="58">
        <v>2160505</v>
      </c>
      <c r="B1093" s="58" t="s">
        <v>1416</v>
      </c>
    </row>
    <row r="1094" spans="1:2">
      <c r="A1094" s="58">
        <v>2160599</v>
      </c>
      <c r="B1094" s="58" t="s">
        <v>1417</v>
      </c>
    </row>
    <row r="1095" spans="1:2">
      <c r="A1095" s="58">
        <v>2160601</v>
      </c>
      <c r="B1095" s="58" t="s">
        <v>1418</v>
      </c>
    </row>
    <row r="1096" spans="1:2">
      <c r="A1096" s="58">
        <v>2160602</v>
      </c>
      <c r="B1096" s="58" t="s">
        <v>1419</v>
      </c>
    </row>
    <row r="1097" spans="1:2">
      <c r="A1097" s="58">
        <v>2160603</v>
      </c>
      <c r="B1097" s="58" t="s">
        <v>1420</v>
      </c>
    </row>
    <row r="1098" spans="1:2">
      <c r="A1098" s="58">
        <v>2160607</v>
      </c>
      <c r="B1098" s="58" t="s">
        <v>1421</v>
      </c>
    </row>
    <row r="1099" spans="1:2">
      <c r="A1099" s="58">
        <v>2160699</v>
      </c>
      <c r="B1099" s="58" t="s">
        <v>1422</v>
      </c>
    </row>
    <row r="1100" spans="1:2">
      <c r="A1100" s="58">
        <v>2165101</v>
      </c>
      <c r="B1100" s="58" t="s">
        <v>1423</v>
      </c>
    </row>
    <row r="1101" spans="1:2">
      <c r="A1101" s="58">
        <v>2165102</v>
      </c>
      <c r="B1101" s="58" t="s">
        <v>1424</v>
      </c>
    </row>
    <row r="1102" spans="1:2">
      <c r="A1102" s="58">
        <v>2165103</v>
      </c>
      <c r="B1102" s="58" t="s">
        <v>1425</v>
      </c>
    </row>
    <row r="1103" spans="1:2">
      <c r="A1103" s="58">
        <v>2165104</v>
      </c>
      <c r="B1103" s="58" t="s">
        <v>1426</v>
      </c>
    </row>
    <row r="1104" spans="1:2">
      <c r="A1104" s="58">
        <v>2165105</v>
      </c>
      <c r="B1104" s="58" t="s">
        <v>1427</v>
      </c>
    </row>
    <row r="1105" spans="1:2">
      <c r="A1105" s="58">
        <v>2165106</v>
      </c>
      <c r="B1105" s="58" t="s">
        <v>1428</v>
      </c>
    </row>
    <row r="1106" spans="1:2">
      <c r="A1106" s="58">
        <v>2165107</v>
      </c>
      <c r="B1106" s="58" t="s">
        <v>1429</v>
      </c>
    </row>
    <row r="1107" spans="1:2">
      <c r="A1107" s="58">
        <v>2165108</v>
      </c>
      <c r="B1107" s="58" t="s">
        <v>1430</v>
      </c>
    </row>
    <row r="1108" spans="1:2">
      <c r="A1108" s="58">
        <v>2165199</v>
      </c>
      <c r="B1108" s="58" t="s">
        <v>1431</v>
      </c>
    </row>
    <row r="1109" spans="1:2">
      <c r="A1109" s="58">
        <v>2169901</v>
      </c>
      <c r="B1109" s="58" t="s">
        <v>1432</v>
      </c>
    </row>
    <row r="1110" spans="1:2">
      <c r="A1110" s="58">
        <v>2169999</v>
      </c>
      <c r="B1110" s="58" t="s">
        <v>1433</v>
      </c>
    </row>
    <row r="1111" spans="1:2">
      <c r="A1111" s="58">
        <v>2170101</v>
      </c>
      <c r="B1111" s="58" t="s">
        <v>1434</v>
      </c>
    </row>
    <row r="1112" spans="1:2">
      <c r="A1112" s="58">
        <v>2170102</v>
      </c>
      <c r="B1112" s="58" t="s">
        <v>1435</v>
      </c>
    </row>
    <row r="1113" spans="1:2">
      <c r="A1113" s="58">
        <v>2170103</v>
      </c>
      <c r="B1113" s="58" t="s">
        <v>1436</v>
      </c>
    </row>
    <row r="1114" spans="1:2">
      <c r="A1114" s="58">
        <v>2170104</v>
      </c>
      <c r="B1114" s="58" t="s">
        <v>1437</v>
      </c>
    </row>
    <row r="1115" spans="1:2">
      <c r="A1115" s="58">
        <v>2170150</v>
      </c>
      <c r="B1115" s="58" t="s">
        <v>1438</v>
      </c>
    </row>
    <row r="1116" spans="1:2">
      <c r="A1116" s="58">
        <v>2170199</v>
      </c>
      <c r="B1116" s="58" t="s">
        <v>1439</v>
      </c>
    </row>
    <row r="1117" spans="1:2">
      <c r="A1117" s="58">
        <v>2170201</v>
      </c>
      <c r="B1117" s="58" t="s">
        <v>1440</v>
      </c>
    </row>
    <row r="1118" spans="1:2">
      <c r="A1118" s="58">
        <v>2170202</v>
      </c>
      <c r="B1118" s="58" t="s">
        <v>1441</v>
      </c>
    </row>
    <row r="1119" spans="1:2">
      <c r="A1119" s="58">
        <v>2170203</v>
      </c>
      <c r="B1119" s="58" t="s">
        <v>1442</v>
      </c>
    </row>
    <row r="1120" spans="1:2">
      <c r="A1120" s="58">
        <v>2170204</v>
      </c>
      <c r="B1120" s="58" t="s">
        <v>1443</v>
      </c>
    </row>
    <row r="1121" spans="1:2">
      <c r="A1121" s="58">
        <v>2170205</v>
      </c>
      <c r="B1121" s="58" t="s">
        <v>1444</v>
      </c>
    </row>
    <row r="1122" spans="1:2">
      <c r="A1122" s="58">
        <v>2170206</v>
      </c>
      <c r="B1122" s="58" t="s">
        <v>1445</v>
      </c>
    </row>
    <row r="1123" spans="1:2">
      <c r="A1123" s="58">
        <v>2170207</v>
      </c>
      <c r="B1123" s="58" t="s">
        <v>1446</v>
      </c>
    </row>
    <row r="1124" spans="1:2">
      <c r="A1124" s="58">
        <v>2170208</v>
      </c>
      <c r="B1124" s="58" t="s">
        <v>1447</v>
      </c>
    </row>
    <row r="1125" spans="1:2">
      <c r="A1125" s="58">
        <v>2170299</v>
      </c>
      <c r="B1125" s="58" t="s">
        <v>1448</v>
      </c>
    </row>
    <row r="1126" spans="1:2">
      <c r="A1126" s="58">
        <v>2170301</v>
      </c>
      <c r="B1126" s="58" t="s">
        <v>1449</v>
      </c>
    </row>
    <row r="1127" spans="1:2">
      <c r="A1127" s="58">
        <v>2170302</v>
      </c>
      <c r="B1127" s="58" t="s">
        <v>1450</v>
      </c>
    </row>
    <row r="1128" spans="1:2">
      <c r="A1128" s="58">
        <v>2170303</v>
      </c>
      <c r="B1128" s="58" t="s">
        <v>1451</v>
      </c>
    </row>
    <row r="1129" spans="1:2">
      <c r="A1129" s="58">
        <v>2170304</v>
      </c>
      <c r="B1129" s="58" t="s">
        <v>1452</v>
      </c>
    </row>
    <row r="1130" spans="1:2">
      <c r="A1130" s="58">
        <v>2170399</v>
      </c>
      <c r="B1130" s="58" t="s">
        <v>1453</v>
      </c>
    </row>
    <row r="1131" spans="1:2">
      <c r="A1131" s="58">
        <v>2170401</v>
      </c>
      <c r="B1131" s="58" t="s">
        <v>1454</v>
      </c>
    </row>
    <row r="1132" spans="1:2">
      <c r="A1132" s="58">
        <v>2170499</v>
      </c>
      <c r="B1132" s="58" t="s">
        <v>1455</v>
      </c>
    </row>
    <row r="1133" spans="1:2">
      <c r="A1133" s="58">
        <v>2179901</v>
      </c>
      <c r="B1133" s="58" t="s">
        <v>1456</v>
      </c>
    </row>
    <row r="1134" spans="1:2">
      <c r="A1134" s="58">
        <v>21901</v>
      </c>
      <c r="B1134" s="58" t="s">
        <v>1457</v>
      </c>
    </row>
    <row r="1135" spans="1:2">
      <c r="A1135" s="58">
        <v>21902</v>
      </c>
      <c r="B1135" s="58" t="s">
        <v>1458</v>
      </c>
    </row>
    <row r="1136" spans="1:2">
      <c r="A1136" s="58">
        <v>21903</v>
      </c>
      <c r="B1136" s="58" t="s">
        <v>1459</v>
      </c>
    </row>
    <row r="1137" spans="1:2">
      <c r="A1137" s="58">
        <v>21904</v>
      </c>
      <c r="B1137" s="58" t="s">
        <v>1460</v>
      </c>
    </row>
    <row r="1138" spans="1:2">
      <c r="A1138" s="58">
        <v>21905</v>
      </c>
      <c r="B1138" s="58" t="s">
        <v>1461</v>
      </c>
    </row>
    <row r="1139" spans="1:2">
      <c r="A1139" s="58">
        <v>21906</v>
      </c>
      <c r="B1139" s="58" t="s">
        <v>1462</v>
      </c>
    </row>
    <row r="1140" spans="1:2">
      <c r="A1140" s="58">
        <v>21907</v>
      </c>
      <c r="B1140" s="58" t="s">
        <v>1463</v>
      </c>
    </row>
    <row r="1141" spans="1:2">
      <c r="A1141" s="58">
        <v>21908</v>
      </c>
      <c r="B1141" s="58" t="s">
        <v>1464</v>
      </c>
    </row>
    <row r="1142" spans="1:2">
      <c r="A1142" s="58">
        <v>21999</v>
      </c>
      <c r="B1142" s="58" t="s">
        <v>1465</v>
      </c>
    </row>
    <row r="1143" spans="1:2">
      <c r="A1143" s="58">
        <v>2200101</v>
      </c>
      <c r="B1143" s="58" t="s">
        <v>390</v>
      </c>
    </row>
    <row r="1144" spans="1:2">
      <c r="A1144" s="58">
        <v>2200102</v>
      </c>
      <c r="B1144" s="58" t="s">
        <v>1466</v>
      </c>
    </row>
    <row r="1145" spans="1:2">
      <c r="A1145" s="58">
        <v>2200103</v>
      </c>
      <c r="B1145" s="58" t="s">
        <v>1467</v>
      </c>
    </row>
    <row r="1146" spans="1:2">
      <c r="A1146" s="58">
        <v>2200104</v>
      </c>
      <c r="B1146" s="58" t="s">
        <v>1468</v>
      </c>
    </row>
    <row r="1147" spans="1:2">
      <c r="A1147" s="58">
        <v>2200105</v>
      </c>
      <c r="B1147" s="58" t="s">
        <v>1469</v>
      </c>
    </row>
    <row r="1148" spans="1:2">
      <c r="A1148" s="58">
        <v>2200106</v>
      </c>
      <c r="B1148" s="58" t="s">
        <v>1470</v>
      </c>
    </row>
    <row r="1149" spans="1:2">
      <c r="A1149" s="58">
        <v>2200107</v>
      </c>
      <c r="B1149" s="58" t="s">
        <v>1471</v>
      </c>
    </row>
    <row r="1150" spans="1:2">
      <c r="A1150" s="58">
        <v>2200108</v>
      </c>
      <c r="B1150" s="58" t="s">
        <v>1472</v>
      </c>
    </row>
    <row r="1151" spans="1:2">
      <c r="A1151" s="58">
        <v>2200109</v>
      </c>
      <c r="B1151" s="58" t="s">
        <v>1473</v>
      </c>
    </row>
    <row r="1152" spans="1:2">
      <c r="A1152" s="58">
        <v>2200110</v>
      </c>
      <c r="B1152" s="58" t="s">
        <v>1474</v>
      </c>
    </row>
    <row r="1153" spans="1:2">
      <c r="A1153" s="58">
        <v>2200111</v>
      </c>
      <c r="B1153" s="58" t="s">
        <v>1475</v>
      </c>
    </row>
    <row r="1154" spans="1:2">
      <c r="A1154" s="58">
        <v>2200112</v>
      </c>
      <c r="B1154" s="58" t="s">
        <v>1476</v>
      </c>
    </row>
    <row r="1155" spans="1:2">
      <c r="A1155" s="58">
        <v>2200113</v>
      </c>
      <c r="B1155" s="58" t="s">
        <v>1477</v>
      </c>
    </row>
    <row r="1156" spans="1:2">
      <c r="A1156" s="58">
        <v>2200114</v>
      </c>
      <c r="B1156" s="58" t="s">
        <v>1478</v>
      </c>
    </row>
    <row r="1157" spans="1:2">
      <c r="A1157" s="58">
        <v>2200115</v>
      </c>
      <c r="B1157" s="58" t="s">
        <v>1479</v>
      </c>
    </row>
    <row r="1158" spans="1:2">
      <c r="A1158" s="58">
        <v>2200116</v>
      </c>
      <c r="B1158" s="58" t="s">
        <v>1480</v>
      </c>
    </row>
    <row r="1159" spans="1:2">
      <c r="A1159" s="58">
        <v>2200119</v>
      </c>
      <c r="B1159" s="58" t="s">
        <v>1481</v>
      </c>
    </row>
    <row r="1160" spans="1:2">
      <c r="A1160" s="58">
        <v>2200120</v>
      </c>
      <c r="B1160" s="58" t="s">
        <v>1482</v>
      </c>
    </row>
    <row r="1161" spans="1:2">
      <c r="A1161" s="58">
        <v>2200150</v>
      </c>
      <c r="B1161" s="58" t="s">
        <v>1483</v>
      </c>
    </row>
    <row r="1162" spans="1:2">
      <c r="A1162" s="58">
        <v>2200199</v>
      </c>
      <c r="B1162" s="58" t="s">
        <v>1484</v>
      </c>
    </row>
    <row r="1163" spans="1:2">
      <c r="A1163" s="58">
        <v>2200201</v>
      </c>
      <c r="B1163" s="58" t="s">
        <v>1485</v>
      </c>
    </row>
    <row r="1164" spans="1:2">
      <c r="A1164" s="58">
        <v>2200202</v>
      </c>
      <c r="B1164" s="58" t="s">
        <v>1486</v>
      </c>
    </row>
    <row r="1165" spans="1:2">
      <c r="A1165" s="58">
        <v>2200203</v>
      </c>
      <c r="B1165" s="58" t="s">
        <v>1487</v>
      </c>
    </row>
    <row r="1166" spans="1:2">
      <c r="A1166" s="58">
        <v>2200204</v>
      </c>
      <c r="B1166" s="58" t="s">
        <v>1488</v>
      </c>
    </row>
    <row r="1167" spans="1:2">
      <c r="A1167" s="58">
        <v>2200205</v>
      </c>
      <c r="B1167" s="58" t="s">
        <v>1489</v>
      </c>
    </row>
    <row r="1168" spans="1:2">
      <c r="A1168" s="58">
        <v>2200206</v>
      </c>
      <c r="B1168" s="58" t="s">
        <v>1490</v>
      </c>
    </row>
    <row r="1169" spans="1:2">
      <c r="A1169" s="58">
        <v>2200207</v>
      </c>
      <c r="B1169" s="58" t="s">
        <v>1491</v>
      </c>
    </row>
    <row r="1170" spans="1:2">
      <c r="A1170" s="58">
        <v>2200208</v>
      </c>
      <c r="B1170" s="58" t="s">
        <v>1492</v>
      </c>
    </row>
    <row r="1171" spans="1:2">
      <c r="A1171" s="58">
        <v>2200209</v>
      </c>
      <c r="B1171" s="58" t="s">
        <v>1493</v>
      </c>
    </row>
    <row r="1172" spans="1:2">
      <c r="A1172" s="58">
        <v>2200210</v>
      </c>
      <c r="B1172" s="58" t="s">
        <v>1494</v>
      </c>
    </row>
    <row r="1173" spans="1:2">
      <c r="A1173" s="58">
        <v>2200211</v>
      </c>
      <c r="B1173" s="58" t="s">
        <v>1495</v>
      </c>
    </row>
    <row r="1174" spans="1:2">
      <c r="A1174" s="58">
        <v>2200212</v>
      </c>
      <c r="B1174" s="58" t="s">
        <v>1496</v>
      </c>
    </row>
    <row r="1175" spans="1:2">
      <c r="A1175" s="58">
        <v>2200213</v>
      </c>
      <c r="B1175" s="58" t="s">
        <v>1497</v>
      </c>
    </row>
    <row r="1176" spans="1:2">
      <c r="A1176" s="58">
        <v>2200214</v>
      </c>
      <c r="B1176" s="58" t="s">
        <v>1498</v>
      </c>
    </row>
    <row r="1177" spans="1:2">
      <c r="A1177" s="58">
        <v>2200215</v>
      </c>
      <c r="B1177" s="58" t="s">
        <v>1499</v>
      </c>
    </row>
    <row r="1178" spans="1:2">
      <c r="A1178" s="58">
        <v>2200216</v>
      </c>
      <c r="B1178" s="58" t="s">
        <v>1500</v>
      </c>
    </row>
    <row r="1179" spans="1:2">
      <c r="A1179" s="58">
        <v>2200217</v>
      </c>
      <c r="B1179" s="58" t="s">
        <v>1501</v>
      </c>
    </row>
    <row r="1180" spans="1:2">
      <c r="A1180" s="58">
        <v>2200250</v>
      </c>
      <c r="B1180" s="58" t="s">
        <v>1502</v>
      </c>
    </row>
    <row r="1181" spans="1:2">
      <c r="A1181" s="58">
        <v>2200299</v>
      </c>
      <c r="B1181" s="58" t="s">
        <v>1503</v>
      </c>
    </row>
    <row r="1182" spans="1:2">
      <c r="A1182" s="58">
        <v>2200301</v>
      </c>
      <c r="B1182" s="58" t="s">
        <v>1504</v>
      </c>
    </row>
    <row r="1183" spans="1:2">
      <c r="A1183" s="58">
        <v>2200302</v>
      </c>
      <c r="B1183" s="58" t="s">
        <v>1505</v>
      </c>
    </row>
    <row r="1184" spans="1:2">
      <c r="A1184" s="58">
        <v>2200303</v>
      </c>
      <c r="B1184" s="58" t="s">
        <v>1506</v>
      </c>
    </row>
    <row r="1185" spans="1:2">
      <c r="A1185" s="58">
        <v>2200304</v>
      </c>
      <c r="B1185" s="58" t="s">
        <v>1507</v>
      </c>
    </row>
    <row r="1186" spans="1:2">
      <c r="A1186" s="58">
        <v>2200305</v>
      </c>
      <c r="B1186" s="58" t="s">
        <v>1508</v>
      </c>
    </row>
    <row r="1187" spans="1:2">
      <c r="A1187" s="58">
        <v>2200306</v>
      </c>
      <c r="B1187" s="58" t="s">
        <v>1509</v>
      </c>
    </row>
    <row r="1188" spans="1:2">
      <c r="A1188" s="58">
        <v>2200350</v>
      </c>
      <c r="B1188" s="58" t="s">
        <v>1510</v>
      </c>
    </row>
    <row r="1189" spans="1:2">
      <c r="A1189" s="58">
        <v>2200399</v>
      </c>
      <c r="B1189" s="58" t="s">
        <v>1511</v>
      </c>
    </row>
    <row r="1190" spans="1:2">
      <c r="A1190" s="58">
        <v>2200401</v>
      </c>
      <c r="B1190" s="58" t="s">
        <v>1512</v>
      </c>
    </row>
    <row r="1191" spans="1:2">
      <c r="A1191" s="58">
        <v>2200402</v>
      </c>
      <c r="B1191" s="58" t="s">
        <v>1513</v>
      </c>
    </row>
    <row r="1192" spans="1:2">
      <c r="A1192" s="58">
        <v>2200403</v>
      </c>
      <c r="B1192" s="58" t="s">
        <v>1514</v>
      </c>
    </row>
    <row r="1193" spans="1:2">
      <c r="A1193" s="58">
        <v>2200404</v>
      </c>
      <c r="B1193" s="58" t="s">
        <v>1515</v>
      </c>
    </row>
    <row r="1194" spans="1:2">
      <c r="A1194" s="58">
        <v>2200405</v>
      </c>
      <c r="B1194" s="58" t="s">
        <v>1516</v>
      </c>
    </row>
    <row r="1195" spans="1:2">
      <c r="A1195" s="58">
        <v>2200406</v>
      </c>
      <c r="B1195" s="58" t="s">
        <v>1517</v>
      </c>
    </row>
    <row r="1196" spans="1:2">
      <c r="A1196" s="58">
        <v>2200407</v>
      </c>
      <c r="B1196" s="58" t="s">
        <v>1518</v>
      </c>
    </row>
    <row r="1197" spans="1:2">
      <c r="A1197" s="58">
        <v>2200408</v>
      </c>
      <c r="B1197" s="58" t="s">
        <v>1519</v>
      </c>
    </row>
    <row r="1198" spans="1:2">
      <c r="A1198" s="58">
        <v>2200409</v>
      </c>
      <c r="B1198" s="58" t="s">
        <v>1520</v>
      </c>
    </row>
    <row r="1199" spans="1:2">
      <c r="A1199" s="58">
        <v>2200410</v>
      </c>
      <c r="B1199" s="58" t="s">
        <v>1521</v>
      </c>
    </row>
    <row r="1200" spans="1:2">
      <c r="A1200" s="58">
        <v>2200450</v>
      </c>
      <c r="B1200" s="58" t="s">
        <v>1522</v>
      </c>
    </row>
    <row r="1201" spans="1:2">
      <c r="A1201" s="58">
        <v>2200499</v>
      </c>
      <c r="B1201" s="58" t="s">
        <v>1523</v>
      </c>
    </row>
    <row r="1202" spans="1:2">
      <c r="A1202" s="58">
        <v>2200501</v>
      </c>
      <c r="B1202" s="58" t="s">
        <v>1524</v>
      </c>
    </row>
    <row r="1203" spans="1:2">
      <c r="A1203" s="58">
        <v>2200502</v>
      </c>
      <c r="B1203" s="58" t="s">
        <v>1525</v>
      </c>
    </row>
    <row r="1204" spans="1:2">
      <c r="A1204" s="58">
        <v>2200503</v>
      </c>
      <c r="B1204" s="58" t="s">
        <v>1526</v>
      </c>
    </row>
    <row r="1205" spans="1:2">
      <c r="A1205" s="58">
        <v>2200504</v>
      </c>
      <c r="B1205" s="58" t="s">
        <v>1527</v>
      </c>
    </row>
    <row r="1206" spans="1:2">
      <c r="A1206" s="58">
        <v>2200505</v>
      </c>
      <c r="B1206" s="58" t="s">
        <v>1528</v>
      </c>
    </row>
    <row r="1207" spans="1:2">
      <c r="A1207" s="58">
        <v>2200506</v>
      </c>
      <c r="B1207" s="58" t="s">
        <v>1529</v>
      </c>
    </row>
    <row r="1208" spans="1:2">
      <c r="A1208" s="58">
        <v>2200507</v>
      </c>
      <c r="B1208" s="58" t="s">
        <v>1530</v>
      </c>
    </row>
    <row r="1209" spans="1:2">
      <c r="A1209" s="58">
        <v>2200508</v>
      </c>
      <c r="B1209" s="58" t="s">
        <v>1531</v>
      </c>
    </row>
    <row r="1210" spans="1:2">
      <c r="A1210" s="58">
        <v>2200509</v>
      </c>
      <c r="B1210" s="58" t="s">
        <v>1532</v>
      </c>
    </row>
    <row r="1211" spans="1:2">
      <c r="A1211" s="58">
        <v>2200510</v>
      </c>
      <c r="B1211" s="58" t="s">
        <v>1533</v>
      </c>
    </row>
    <row r="1212" spans="1:2">
      <c r="A1212" s="58">
        <v>2200511</v>
      </c>
      <c r="B1212" s="58" t="s">
        <v>1534</v>
      </c>
    </row>
    <row r="1213" spans="1:2">
      <c r="A1213" s="58">
        <v>2200512</v>
      </c>
      <c r="B1213" s="58" t="s">
        <v>1535</v>
      </c>
    </row>
    <row r="1214" spans="1:2">
      <c r="A1214" s="58">
        <v>2200513</v>
      </c>
      <c r="B1214" s="58" t="s">
        <v>1536</v>
      </c>
    </row>
    <row r="1215" spans="1:2">
      <c r="A1215" s="58">
        <v>2200514</v>
      </c>
      <c r="B1215" s="58" t="s">
        <v>1537</v>
      </c>
    </row>
    <row r="1216" spans="1:2">
      <c r="A1216" s="58">
        <v>2200599</v>
      </c>
      <c r="B1216" s="58" t="s">
        <v>1538</v>
      </c>
    </row>
    <row r="1217" spans="1:2">
      <c r="A1217" s="58">
        <v>22099</v>
      </c>
      <c r="B1217" s="58" t="s">
        <v>1539</v>
      </c>
    </row>
    <row r="1218" spans="1:2">
      <c r="A1218" s="58">
        <v>2210101</v>
      </c>
      <c r="B1218" s="58" t="s">
        <v>1540</v>
      </c>
    </row>
    <row r="1219" spans="1:2">
      <c r="A1219" s="58">
        <v>2210102</v>
      </c>
      <c r="B1219" s="58" t="s">
        <v>1541</v>
      </c>
    </row>
    <row r="1220" spans="1:2">
      <c r="A1220" s="58">
        <v>2210103</v>
      </c>
      <c r="B1220" s="58" t="s">
        <v>1542</v>
      </c>
    </row>
    <row r="1221" spans="1:2">
      <c r="A1221" s="58">
        <v>2210104</v>
      </c>
      <c r="B1221" s="58" t="s">
        <v>1543</v>
      </c>
    </row>
    <row r="1222" spans="1:2">
      <c r="A1222" s="58">
        <v>2210105</v>
      </c>
      <c r="B1222" s="58" t="s">
        <v>1544</v>
      </c>
    </row>
    <row r="1223" spans="1:2">
      <c r="A1223" s="58">
        <v>2210106</v>
      </c>
      <c r="B1223" s="58" t="s">
        <v>1545</v>
      </c>
    </row>
    <row r="1224" spans="1:2">
      <c r="A1224" s="58">
        <v>2210107</v>
      </c>
      <c r="B1224" s="58" t="s">
        <v>1546</v>
      </c>
    </row>
    <row r="1225" spans="1:2">
      <c r="A1225" s="58">
        <v>2210199</v>
      </c>
      <c r="B1225" s="58" t="s">
        <v>1547</v>
      </c>
    </row>
    <row r="1226" spans="1:2">
      <c r="A1226" s="58">
        <v>2210201</v>
      </c>
      <c r="B1226" s="58" t="s">
        <v>1548</v>
      </c>
    </row>
    <row r="1227" spans="1:2">
      <c r="A1227" s="58">
        <v>2210202</v>
      </c>
      <c r="B1227" s="58" t="s">
        <v>1549</v>
      </c>
    </row>
    <row r="1228" spans="1:2">
      <c r="A1228" s="58">
        <v>2210203</v>
      </c>
      <c r="B1228" s="58" t="s">
        <v>1550</v>
      </c>
    </row>
    <row r="1229" spans="1:2">
      <c r="A1229" s="58">
        <v>2210301</v>
      </c>
      <c r="B1229" s="58" t="s">
        <v>1551</v>
      </c>
    </row>
    <row r="1230" spans="1:2">
      <c r="A1230" s="58">
        <v>2210399</v>
      </c>
      <c r="B1230" s="58" t="s">
        <v>1552</v>
      </c>
    </row>
    <row r="1231" spans="1:2">
      <c r="A1231" s="58">
        <v>2220101</v>
      </c>
      <c r="B1231" s="58" t="s">
        <v>391</v>
      </c>
    </row>
    <row r="1232" spans="1:2">
      <c r="A1232" s="58">
        <v>2220102</v>
      </c>
      <c r="B1232" s="58" t="s">
        <v>1553</v>
      </c>
    </row>
    <row r="1233" spans="1:2">
      <c r="A1233" s="58">
        <v>2220103</v>
      </c>
      <c r="B1233" s="58" t="s">
        <v>1554</v>
      </c>
    </row>
    <row r="1234" spans="1:2">
      <c r="A1234" s="58">
        <v>2220104</v>
      </c>
      <c r="B1234" s="58" t="s">
        <v>1555</v>
      </c>
    </row>
    <row r="1235" spans="1:2">
      <c r="A1235" s="58">
        <v>2220105</v>
      </c>
      <c r="B1235" s="58" t="s">
        <v>1556</v>
      </c>
    </row>
    <row r="1236" spans="1:2">
      <c r="A1236" s="58">
        <v>2220106</v>
      </c>
      <c r="B1236" s="58" t="s">
        <v>1557</v>
      </c>
    </row>
    <row r="1237" spans="1:2">
      <c r="A1237" s="58">
        <v>2220107</v>
      </c>
      <c r="B1237" s="58" t="s">
        <v>1558</v>
      </c>
    </row>
    <row r="1238" spans="1:2">
      <c r="A1238" s="58">
        <v>2220112</v>
      </c>
      <c r="B1238" s="58" t="s">
        <v>1559</v>
      </c>
    </row>
    <row r="1239" spans="1:2">
      <c r="A1239" s="58">
        <v>2220113</v>
      </c>
      <c r="B1239" s="58" t="s">
        <v>1560</v>
      </c>
    </row>
    <row r="1240" spans="1:2">
      <c r="A1240" s="58">
        <v>2220114</v>
      </c>
      <c r="B1240" s="58" t="s">
        <v>1561</v>
      </c>
    </row>
    <row r="1241" spans="1:2">
      <c r="A1241" s="58">
        <v>2220115</v>
      </c>
      <c r="B1241" s="58" t="s">
        <v>1562</v>
      </c>
    </row>
    <row r="1242" spans="1:2">
      <c r="A1242" s="58">
        <v>2220118</v>
      </c>
      <c r="B1242" s="58" t="s">
        <v>1563</v>
      </c>
    </row>
    <row r="1243" spans="1:2">
      <c r="A1243" s="58">
        <v>2220150</v>
      </c>
      <c r="B1243" s="58" t="s">
        <v>1564</v>
      </c>
    </row>
    <row r="1244" spans="1:2">
      <c r="A1244" s="58">
        <v>2220199</v>
      </c>
      <c r="B1244" s="58" t="s">
        <v>1565</v>
      </c>
    </row>
    <row r="1245" spans="1:2">
      <c r="A1245" s="58">
        <v>2220201</v>
      </c>
      <c r="B1245" s="58" t="s">
        <v>1566</v>
      </c>
    </row>
    <row r="1246" spans="1:2">
      <c r="A1246" s="58">
        <v>2220202</v>
      </c>
      <c r="B1246" s="58" t="s">
        <v>1567</v>
      </c>
    </row>
    <row r="1247" spans="1:2">
      <c r="A1247" s="58">
        <v>2220203</v>
      </c>
      <c r="B1247" s="58" t="s">
        <v>1568</v>
      </c>
    </row>
    <row r="1248" spans="1:2">
      <c r="A1248" s="58">
        <v>2220204</v>
      </c>
      <c r="B1248" s="58" t="s">
        <v>1569</v>
      </c>
    </row>
    <row r="1249" spans="1:2">
      <c r="A1249" s="58">
        <v>2220205</v>
      </c>
      <c r="B1249" s="58" t="s">
        <v>1570</v>
      </c>
    </row>
    <row r="1250" spans="1:2">
      <c r="A1250" s="58">
        <v>2220206</v>
      </c>
      <c r="B1250" s="58" t="s">
        <v>1571</v>
      </c>
    </row>
    <row r="1251" spans="1:2">
      <c r="A1251" s="58">
        <v>2220207</v>
      </c>
      <c r="B1251" s="58" t="s">
        <v>1572</v>
      </c>
    </row>
    <row r="1252" spans="1:2">
      <c r="A1252" s="58">
        <v>2220209</v>
      </c>
      <c r="B1252" s="58" t="s">
        <v>1573</v>
      </c>
    </row>
    <row r="1253" spans="1:2">
      <c r="A1253" s="58">
        <v>2220210</v>
      </c>
      <c r="B1253" s="58" t="s">
        <v>1574</v>
      </c>
    </row>
    <row r="1254" spans="1:2">
      <c r="A1254" s="58">
        <v>2220211</v>
      </c>
      <c r="B1254" s="58" t="s">
        <v>1575</v>
      </c>
    </row>
    <row r="1255" spans="1:2">
      <c r="A1255" s="58">
        <v>2220212</v>
      </c>
      <c r="B1255" s="58" t="s">
        <v>1576</v>
      </c>
    </row>
    <row r="1256" spans="1:2">
      <c r="A1256" s="58">
        <v>2220250</v>
      </c>
      <c r="B1256" s="58" t="s">
        <v>1577</v>
      </c>
    </row>
    <row r="1257" spans="1:2">
      <c r="A1257" s="58">
        <v>2220299</v>
      </c>
      <c r="B1257" s="58" t="s">
        <v>1578</v>
      </c>
    </row>
    <row r="1258" spans="1:2">
      <c r="A1258" s="58">
        <v>2220301</v>
      </c>
      <c r="B1258" s="58" t="s">
        <v>1579</v>
      </c>
    </row>
    <row r="1259" spans="1:2">
      <c r="A1259" s="58">
        <v>2220302</v>
      </c>
      <c r="B1259" s="58" t="s">
        <v>1580</v>
      </c>
    </row>
    <row r="1260" spans="1:2">
      <c r="A1260" s="58">
        <v>2220303</v>
      </c>
      <c r="B1260" s="58" t="s">
        <v>1581</v>
      </c>
    </row>
    <row r="1261" spans="1:2">
      <c r="A1261" s="58">
        <v>2220304</v>
      </c>
      <c r="B1261" s="58" t="s">
        <v>1582</v>
      </c>
    </row>
    <row r="1262" spans="1:2">
      <c r="A1262" s="58">
        <v>2220399</v>
      </c>
      <c r="B1262" s="58" t="s">
        <v>1583</v>
      </c>
    </row>
    <row r="1263" spans="1:2">
      <c r="A1263" s="58">
        <v>2220401</v>
      </c>
      <c r="B1263" s="58" t="s">
        <v>1584</v>
      </c>
    </row>
    <row r="1264" spans="1:2">
      <c r="A1264" s="58">
        <v>2220402</v>
      </c>
      <c r="B1264" s="58" t="s">
        <v>1585</v>
      </c>
    </row>
    <row r="1265" spans="1:2">
      <c r="A1265" s="58">
        <v>2220403</v>
      </c>
      <c r="B1265" s="58" t="s">
        <v>1586</v>
      </c>
    </row>
    <row r="1266" spans="1:2">
      <c r="A1266" s="58">
        <v>2220404</v>
      </c>
      <c r="B1266" s="58" t="s">
        <v>1587</v>
      </c>
    </row>
    <row r="1267" spans="1:2">
      <c r="A1267" s="58">
        <v>2220499</v>
      </c>
      <c r="B1267" s="58" t="s">
        <v>1588</v>
      </c>
    </row>
    <row r="1268" spans="1:2">
      <c r="A1268" s="58">
        <v>2220501</v>
      </c>
      <c r="B1268" s="58" t="s">
        <v>1589</v>
      </c>
    </row>
    <row r="1269" spans="1:2">
      <c r="A1269" s="58">
        <v>2220502</v>
      </c>
      <c r="B1269" s="58" t="s">
        <v>1590</v>
      </c>
    </row>
    <row r="1270" spans="1:2">
      <c r="A1270" s="58">
        <v>2220503</v>
      </c>
      <c r="B1270" s="58" t="s">
        <v>1591</v>
      </c>
    </row>
    <row r="1271" spans="1:2">
      <c r="A1271" s="58">
        <v>2220504</v>
      </c>
      <c r="B1271" s="58" t="s">
        <v>1592</v>
      </c>
    </row>
    <row r="1272" spans="1:2">
      <c r="A1272" s="58">
        <v>2220505</v>
      </c>
      <c r="B1272" s="58" t="s">
        <v>1593</v>
      </c>
    </row>
    <row r="1273" spans="1:2">
      <c r="A1273" s="58">
        <v>2220506</v>
      </c>
      <c r="B1273" s="58" t="s">
        <v>1594</v>
      </c>
    </row>
    <row r="1274" spans="1:2">
      <c r="A1274" s="58">
        <v>2220507</v>
      </c>
      <c r="B1274" s="58" t="s">
        <v>1595</v>
      </c>
    </row>
    <row r="1275" spans="1:2">
      <c r="A1275" s="58">
        <v>2220508</v>
      </c>
      <c r="B1275" s="58" t="s">
        <v>1596</v>
      </c>
    </row>
    <row r="1276" spans="1:2">
      <c r="A1276" s="58">
        <v>2220509</v>
      </c>
      <c r="B1276" s="58" t="s">
        <v>1597</v>
      </c>
    </row>
    <row r="1277" spans="1:2">
      <c r="A1277" s="58">
        <v>2220510</v>
      </c>
      <c r="B1277" s="58" t="s">
        <v>1598</v>
      </c>
    </row>
    <row r="1278" spans="1:2">
      <c r="A1278" s="58">
        <v>2220599</v>
      </c>
      <c r="B1278" s="58" t="s">
        <v>1599</v>
      </c>
    </row>
    <row r="1279" spans="1:2">
      <c r="A1279" s="58">
        <v>227</v>
      </c>
      <c r="B1279" s="58" t="s">
        <v>392</v>
      </c>
    </row>
    <row r="1280" spans="1:2">
      <c r="A1280" s="58">
        <v>22801</v>
      </c>
      <c r="B1280" s="58" t="s">
        <v>1600</v>
      </c>
    </row>
    <row r="1281" spans="1:2">
      <c r="A1281" s="58">
        <v>22804</v>
      </c>
      <c r="B1281" s="58" t="s">
        <v>1601</v>
      </c>
    </row>
    <row r="1282" spans="1:2">
      <c r="A1282" s="58">
        <v>22805</v>
      </c>
      <c r="B1282" s="58" t="s">
        <v>1602</v>
      </c>
    </row>
    <row r="1283" spans="1:2">
      <c r="A1283" s="58">
        <v>22806</v>
      </c>
      <c r="B1283" s="58" t="s">
        <v>1603</v>
      </c>
    </row>
    <row r="1284" spans="1:2">
      <c r="A1284" s="58">
        <v>2280701</v>
      </c>
      <c r="B1284" s="58" t="s">
        <v>1604</v>
      </c>
    </row>
    <row r="1285" spans="1:2">
      <c r="A1285" s="58">
        <v>2280702</v>
      </c>
      <c r="B1285" s="58" t="s">
        <v>1605</v>
      </c>
    </row>
    <row r="1286" spans="1:2">
      <c r="A1286" s="58">
        <v>22808</v>
      </c>
      <c r="B1286" s="58" t="s">
        <v>1606</v>
      </c>
    </row>
    <row r="1287" spans="1:2">
      <c r="A1287" s="58">
        <v>2280901</v>
      </c>
      <c r="B1287" s="58" t="s">
        <v>1607</v>
      </c>
    </row>
    <row r="1288" spans="1:2">
      <c r="A1288" s="58">
        <v>2280902</v>
      </c>
      <c r="B1288" s="58" t="s">
        <v>1608</v>
      </c>
    </row>
    <row r="1289" spans="1:2">
      <c r="A1289" s="58">
        <v>2280903</v>
      </c>
      <c r="B1289" s="58" t="s">
        <v>1609</v>
      </c>
    </row>
    <row r="1290" spans="1:2">
      <c r="A1290" s="58">
        <v>2280904</v>
      </c>
      <c r="B1290" s="58" t="s">
        <v>1610</v>
      </c>
    </row>
    <row r="1291" spans="1:2">
      <c r="A1291" s="58">
        <v>2280905</v>
      </c>
      <c r="B1291" s="58" t="s">
        <v>1611</v>
      </c>
    </row>
    <row r="1292" spans="1:2">
      <c r="A1292" s="58">
        <v>2280906</v>
      </c>
      <c r="B1292" s="58" t="s">
        <v>1612</v>
      </c>
    </row>
    <row r="1293" spans="1:2">
      <c r="A1293" s="58">
        <v>2281001</v>
      </c>
      <c r="B1293" s="58" t="s">
        <v>1613</v>
      </c>
    </row>
    <row r="1294" spans="1:2">
      <c r="A1294" s="58">
        <v>2281002</v>
      </c>
      <c r="B1294" s="58" t="s">
        <v>1614</v>
      </c>
    </row>
    <row r="1295" spans="1:2">
      <c r="A1295" s="58">
        <v>22811</v>
      </c>
      <c r="B1295" s="58" t="s">
        <v>1615</v>
      </c>
    </row>
    <row r="1296" spans="1:2">
      <c r="A1296" s="58">
        <v>22812</v>
      </c>
      <c r="B1296" s="58" t="s">
        <v>1616</v>
      </c>
    </row>
    <row r="1297" spans="1:2">
      <c r="A1297" s="58">
        <v>22813</v>
      </c>
      <c r="B1297" s="58" t="s">
        <v>1617</v>
      </c>
    </row>
    <row r="1298" spans="1:2">
      <c r="A1298" s="58">
        <v>22814</v>
      </c>
      <c r="B1298" s="58" t="s">
        <v>1618</v>
      </c>
    </row>
    <row r="1299" spans="1:2">
      <c r="A1299" s="58">
        <v>22902</v>
      </c>
      <c r="B1299" s="58" t="s">
        <v>1619</v>
      </c>
    </row>
    <row r="1300" spans="1:2">
      <c r="A1300" s="58">
        <v>2295101</v>
      </c>
      <c r="B1300" s="58" t="s">
        <v>1620</v>
      </c>
    </row>
    <row r="1301" spans="1:2">
      <c r="A1301" s="58">
        <v>2295102</v>
      </c>
      <c r="B1301" s="58" t="s">
        <v>1621</v>
      </c>
    </row>
    <row r="1302" spans="1:2">
      <c r="A1302" s="58">
        <v>2295103</v>
      </c>
      <c r="B1302" s="58" t="s">
        <v>1622</v>
      </c>
    </row>
    <row r="1303" spans="1:2">
      <c r="A1303" s="58">
        <v>2295104</v>
      </c>
      <c r="B1303" s="58" t="s">
        <v>1623</v>
      </c>
    </row>
    <row r="1304" spans="1:2">
      <c r="A1304" s="58">
        <v>2295105</v>
      </c>
      <c r="B1304" s="58" t="s">
        <v>1624</v>
      </c>
    </row>
    <row r="1305" spans="1:2">
      <c r="A1305" s="58">
        <v>2295106</v>
      </c>
      <c r="B1305" s="58" t="s">
        <v>1625</v>
      </c>
    </row>
    <row r="1306" spans="1:2">
      <c r="A1306" s="58">
        <v>2295107</v>
      </c>
      <c r="B1306" s="58" t="s">
        <v>1626</v>
      </c>
    </row>
    <row r="1307" spans="1:2">
      <c r="A1307" s="58">
        <v>2295108</v>
      </c>
      <c r="B1307" s="58" t="s">
        <v>1627</v>
      </c>
    </row>
    <row r="1308" spans="1:2">
      <c r="A1308" s="58">
        <v>2295199</v>
      </c>
      <c r="B1308" s="58" t="s">
        <v>1628</v>
      </c>
    </row>
    <row r="1309" spans="1:2">
      <c r="A1309" s="58">
        <v>2299901</v>
      </c>
      <c r="B1309" s="58" t="s">
        <v>1629</v>
      </c>
    </row>
    <row r="1310" spans="1:2">
      <c r="A1310" s="58">
        <v>2300101</v>
      </c>
      <c r="B1310" s="58" t="s">
        <v>1630</v>
      </c>
    </row>
    <row r="1311" spans="1:2">
      <c r="A1311" s="58">
        <v>2300102</v>
      </c>
      <c r="B1311" s="58" t="s">
        <v>1631</v>
      </c>
    </row>
    <row r="1312" spans="1:2">
      <c r="A1312" s="58">
        <v>2300103</v>
      </c>
      <c r="B1312" s="58" t="s">
        <v>1632</v>
      </c>
    </row>
    <row r="1313" spans="1:2">
      <c r="A1313" s="58">
        <v>2300199</v>
      </c>
      <c r="B1313" s="58" t="s">
        <v>1633</v>
      </c>
    </row>
    <row r="1314" spans="1:2">
      <c r="A1314" s="58">
        <v>2300201</v>
      </c>
      <c r="B1314" s="58" t="s">
        <v>1634</v>
      </c>
    </row>
    <row r="1315" spans="1:2">
      <c r="A1315" s="58">
        <v>2300202</v>
      </c>
      <c r="B1315" s="58" t="s">
        <v>1635</v>
      </c>
    </row>
    <row r="1316" spans="1:2">
      <c r="A1316" s="58">
        <v>2300203</v>
      </c>
      <c r="B1316" s="58" t="s">
        <v>1636</v>
      </c>
    </row>
    <row r="1317" spans="1:2">
      <c r="A1317" s="58">
        <v>2300207</v>
      </c>
      <c r="B1317" s="58" t="s">
        <v>1637</v>
      </c>
    </row>
    <row r="1318" spans="1:2">
      <c r="A1318" s="58">
        <v>2300208</v>
      </c>
      <c r="B1318" s="58" t="s">
        <v>1638</v>
      </c>
    </row>
    <row r="1319" spans="1:2">
      <c r="A1319" s="58">
        <v>2300209</v>
      </c>
      <c r="B1319" s="58" t="s">
        <v>1639</v>
      </c>
    </row>
    <row r="1320" spans="1:2">
      <c r="A1320" s="58">
        <v>2300210</v>
      </c>
      <c r="B1320" s="58" t="s">
        <v>1640</v>
      </c>
    </row>
    <row r="1321" spans="1:2">
      <c r="A1321" s="58">
        <v>2300211</v>
      </c>
      <c r="B1321" s="58" t="s">
        <v>1641</v>
      </c>
    </row>
    <row r="1322" spans="1:2">
      <c r="A1322" s="58">
        <v>2300212</v>
      </c>
      <c r="B1322" s="58" t="s">
        <v>1642</v>
      </c>
    </row>
    <row r="1323" spans="1:2">
      <c r="A1323" s="58">
        <v>2300214</v>
      </c>
      <c r="B1323" s="58" t="s">
        <v>1643</v>
      </c>
    </row>
    <row r="1324" spans="1:2">
      <c r="A1324" s="58">
        <v>2300215</v>
      </c>
      <c r="B1324" s="58" t="s">
        <v>1644</v>
      </c>
    </row>
    <row r="1325" spans="1:2">
      <c r="A1325" s="58">
        <v>2300216</v>
      </c>
      <c r="B1325" s="58" t="s">
        <v>1645</v>
      </c>
    </row>
    <row r="1326" spans="1:2">
      <c r="A1326" s="58">
        <v>2300220</v>
      </c>
      <c r="B1326" s="58" t="s">
        <v>1646</v>
      </c>
    </row>
    <row r="1327" spans="1:2">
      <c r="A1327" s="58">
        <v>2300221</v>
      </c>
      <c r="B1327" s="58" t="s">
        <v>1647</v>
      </c>
    </row>
    <row r="1328" spans="1:2">
      <c r="A1328" s="58">
        <v>2300222</v>
      </c>
      <c r="B1328" s="58" t="s">
        <v>1648</v>
      </c>
    </row>
    <row r="1329" spans="1:2">
      <c r="A1329" s="58">
        <v>2300223</v>
      </c>
      <c r="B1329" s="58" t="s">
        <v>1649</v>
      </c>
    </row>
    <row r="1330" spans="1:2">
      <c r="A1330" s="58">
        <v>2300224</v>
      </c>
      <c r="B1330" s="58" t="s">
        <v>1650</v>
      </c>
    </row>
    <row r="1331" spans="1:2">
      <c r="A1331" s="58">
        <v>2300225</v>
      </c>
      <c r="B1331" s="58" t="s">
        <v>1651</v>
      </c>
    </row>
    <row r="1332" spans="1:2">
      <c r="A1332" s="58">
        <v>2300226</v>
      </c>
      <c r="B1332" s="58" t="s">
        <v>1652</v>
      </c>
    </row>
    <row r="1333" spans="1:2">
      <c r="A1333" s="58">
        <v>2300227</v>
      </c>
      <c r="B1333" s="58" t="s">
        <v>1653</v>
      </c>
    </row>
    <row r="1334" spans="1:2">
      <c r="A1334" s="58">
        <v>2300299</v>
      </c>
      <c r="B1334" s="58" t="s">
        <v>1654</v>
      </c>
    </row>
    <row r="1335" spans="1:2">
      <c r="A1335" s="58">
        <v>2300301</v>
      </c>
      <c r="B1335" s="58" t="s">
        <v>1655</v>
      </c>
    </row>
    <row r="1336" spans="1:2">
      <c r="A1336" s="58">
        <v>2300302</v>
      </c>
      <c r="B1336" s="58" t="s">
        <v>1656</v>
      </c>
    </row>
    <row r="1337" spans="1:2">
      <c r="A1337" s="58">
        <v>2300303</v>
      </c>
      <c r="B1337" s="58" t="s">
        <v>1657</v>
      </c>
    </row>
    <row r="1338" spans="1:2">
      <c r="A1338" s="58">
        <v>2300304</v>
      </c>
      <c r="B1338" s="58" t="s">
        <v>1658</v>
      </c>
    </row>
    <row r="1339" spans="1:2">
      <c r="A1339" s="58">
        <v>2300305</v>
      </c>
      <c r="B1339" s="58" t="s">
        <v>1659</v>
      </c>
    </row>
    <row r="1340" spans="1:2">
      <c r="A1340" s="58">
        <v>2300306</v>
      </c>
      <c r="B1340" s="58" t="s">
        <v>1660</v>
      </c>
    </row>
    <row r="1341" spans="1:2">
      <c r="A1341" s="58">
        <v>2300307</v>
      </c>
      <c r="B1341" s="58" t="s">
        <v>1661</v>
      </c>
    </row>
    <row r="1342" spans="1:2">
      <c r="A1342" s="58">
        <v>2300308</v>
      </c>
      <c r="B1342" s="58" t="s">
        <v>1662</v>
      </c>
    </row>
    <row r="1343" spans="1:2">
      <c r="A1343" s="58">
        <v>2300310</v>
      </c>
      <c r="B1343" s="58" t="s">
        <v>1663</v>
      </c>
    </row>
    <row r="1344" spans="1:2">
      <c r="A1344" s="58">
        <v>2300311</v>
      </c>
      <c r="B1344" s="58" t="s">
        <v>1664</v>
      </c>
    </row>
    <row r="1345" spans="1:2">
      <c r="A1345" s="58">
        <v>2300312</v>
      </c>
      <c r="B1345" s="58" t="s">
        <v>1665</v>
      </c>
    </row>
    <row r="1346" spans="1:2">
      <c r="A1346" s="58">
        <v>2300313</v>
      </c>
      <c r="B1346" s="58" t="s">
        <v>1666</v>
      </c>
    </row>
    <row r="1347" spans="1:2">
      <c r="A1347" s="58">
        <v>2300314</v>
      </c>
      <c r="B1347" s="58" t="s">
        <v>1667</v>
      </c>
    </row>
    <row r="1348" spans="1:2">
      <c r="A1348" s="58">
        <v>2300315</v>
      </c>
      <c r="B1348" s="58" t="s">
        <v>1668</v>
      </c>
    </row>
    <row r="1349" spans="1:2">
      <c r="A1349" s="58">
        <v>2300316</v>
      </c>
      <c r="B1349" s="58" t="s">
        <v>1669</v>
      </c>
    </row>
    <row r="1350" spans="1:2">
      <c r="A1350" s="58">
        <v>2300317</v>
      </c>
      <c r="B1350" s="58" t="s">
        <v>1670</v>
      </c>
    </row>
    <row r="1351" spans="1:2">
      <c r="A1351" s="58">
        <v>2300320</v>
      </c>
      <c r="B1351" s="58" t="s">
        <v>1671</v>
      </c>
    </row>
    <row r="1352" spans="1:2">
      <c r="A1352" s="58">
        <v>2300321</v>
      </c>
      <c r="B1352" s="58" t="s">
        <v>1672</v>
      </c>
    </row>
    <row r="1353" spans="1:2">
      <c r="A1353" s="58">
        <v>2300322</v>
      </c>
      <c r="B1353" s="58" t="s">
        <v>1673</v>
      </c>
    </row>
    <row r="1354" spans="1:2">
      <c r="A1354" s="58">
        <v>2300351</v>
      </c>
      <c r="B1354" s="58" t="s">
        <v>1674</v>
      </c>
    </row>
    <row r="1355" spans="1:2">
      <c r="A1355" s="58">
        <v>2300399</v>
      </c>
      <c r="B1355" s="58" t="s">
        <v>1675</v>
      </c>
    </row>
    <row r="1356" spans="1:2">
      <c r="A1356" s="58">
        <v>2300801</v>
      </c>
      <c r="B1356" s="58" t="s">
        <v>1676</v>
      </c>
    </row>
    <row r="1357" spans="1:2">
      <c r="A1357" s="58">
        <v>2300803</v>
      </c>
      <c r="B1357" s="58" t="s">
        <v>1677</v>
      </c>
    </row>
    <row r="1358" spans="1:2">
      <c r="A1358" s="58">
        <v>2300899</v>
      </c>
      <c r="B1358" s="58" t="s">
        <v>1678</v>
      </c>
    </row>
    <row r="1359" spans="1:2">
      <c r="A1359" s="58">
        <v>2300901</v>
      </c>
      <c r="B1359" s="58" t="s">
        <v>1679</v>
      </c>
    </row>
    <row r="1360" spans="1:2">
      <c r="A1360" s="58">
        <v>2300903</v>
      </c>
      <c r="B1360" s="58" t="s">
        <v>1680</v>
      </c>
    </row>
    <row r="1361" spans="1:2">
      <c r="A1361" s="58">
        <v>2300999</v>
      </c>
      <c r="B1361" s="58" t="s">
        <v>1681</v>
      </c>
    </row>
    <row r="1362" spans="1:2">
      <c r="A1362" s="58">
        <v>2301101</v>
      </c>
      <c r="B1362" s="58" t="s">
        <v>1682</v>
      </c>
    </row>
    <row r="1363" spans="1:2">
      <c r="A1363" s="58">
        <v>23013</v>
      </c>
      <c r="B1363" s="58" t="s">
        <v>1683</v>
      </c>
    </row>
    <row r="1364" spans="1:2">
      <c r="A1364" s="58">
        <v>2061001</v>
      </c>
      <c r="B1364" s="58" t="s">
        <v>1684</v>
      </c>
    </row>
    <row r="1365" spans="1:2">
      <c r="A1365" s="58">
        <v>2061002</v>
      </c>
      <c r="B1365" s="58" t="s">
        <v>1685</v>
      </c>
    </row>
    <row r="1366" spans="1:2">
      <c r="A1366" s="58">
        <v>2061003</v>
      </c>
      <c r="B1366" s="58" t="s">
        <v>1686</v>
      </c>
    </row>
    <row r="1367" spans="1:2">
      <c r="A1367" s="58">
        <v>2061004</v>
      </c>
      <c r="B1367" s="58" t="s">
        <v>1687</v>
      </c>
    </row>
    <row r="1368" spans="1:2">
      <c r="A1368" s="58">
        <v>2061005</v>
      </c>
      <c r="B1368" s="58" t="s">
        <v>1688</v>
      </c>
    </row>
    <row r="1369" spans="1:2">
      <c r="A1369" s="58">
        <v>2061099</v>
      </c>
      <c r="B1369" s="58" t="s">
        <v>1689</v>
      </c>
    </row>
    <row r="1370" spans="1:2">
      <c r="A1370" s="58">
        <v>2070701</v>
      </c>
      <c r="B1370" s="58" t="s">
        <v>1690</v>
      </c>
    </row>
    <row r="1371" spans="1:2">
      <c r="A1371" s="58">
        <v>2070702</v>
      </c>
      <c r="B1371" s="58" t="s">
        <v>1691</v>
      </c>
    </row>
    <row r="1372" spans="1:2">
      <c r="A1372" s="58">
        <v>2070703</v>
      </c>
      <c r="B1372" s="58" t="s">
        <v>1692</v>
      </c>
    </row>
    <row r="1373" spans="1:2">
      <c r="A1373" s="58">
        <v>2070799</v>
      </c>
      <c r="B1373" s="58" t="s">
        <v>1693</v>
      </c>
    </row>
    <row r="1374" spans="1:2">
      <c r="A1374" s="58">
        <v>2082201</v>
      </c>
      <c r="B1374" s="58" t="s">
        <v>1694</v>
      </c>
    </row>
    <row r="1375" spans="1:2">
      <c r="A1375" s="58">
        <v>2082202</v>
      </c>
      <c r="B1375" s="58" t="s">
        <v>1695</v>
      </c>
    </row>
    <row r="1376" spans="1:2">
      <c r="A1376" s="58">
        <v>2082299</v>
      </c>
      <c r="B1376" s="58" t="s">
        <v>1696</v>
      </c>
    </row>
    <row r="1377" spans="1:2">
      <c r="A1377" s="58">
        <v>2082301</v>
      </c>
      <c r="B1377" s="58" t="s">
        <v>1697</v>
      </c>
    </row>
    <row r="1378" spans="1:2">
      <c r="A1378" s="58">
        <v>2082302</v>
      </c>
      <c r="B1378" s="58" t="s">
        <v>1698</v>
      </c>
    </row>
    <row r="1379" spans="1:2">
      <c r="A1379" s="58">
        <v>2082399</v>
      </c>
      <c r="B1379" s="58" t="s">
        <v>1699</v>
      </c>
    </row>
    <row r="1380" spans="1:2">
      <c r="A1380" s="58">
        <v>2116001</v>
      </c>
      <c r="B1380" s="58" t="s">
        <v>1700</v>
      </c>
    </row>
    <row r="1381" spans="1:2">
      <c r="A1381" s="58">
        <v>2116002</v>
      </c>
      <c r="B1381" s="58" t="s">
        <v>1701</v>
      </c>
    </row>
    <row r="1382" spans="1:2">
      <c r="A1382" s="58">
        <v>2116003</v>
      </c>
      <c r="B1382" s="58" t="s">
        <v>1702</v>
      </c>
    </row>
    <row r="1383" spans="1:2">
      <c r="A1383" s="58">
        <v>2116099</v>
      </c>
      <c r="B1383" s="58" t="s">
        <v>1703</v>
      </c>
    </row>
    <row r="1384" spans="1:2">
      <c r="A1384" s="58">
        <v>2116101</v>
      </c>
      <c r="B1384" s="58" t="s">
        <v>1704</v>
      </c>
    </row>
    <row r="1385" spans="1:2">
      <c r="A1385" s="58">
        <v>2116102</v>
      </c>
      <c r="B1385" s="58" t="s">
        <v>1705</v>
      </c>
    </row>
    <row r="1386" spans="1:2">
      <c r="A1386" s="58">
        <v>2116103</v>
      </c>
      <c r="B1386" s="58" t="s">
        <v>1706</v>
      </c>
    </row>
    <row r="1387" spans="1:2">
      <c r="A1387" s="58">
        <v>2116104</v>
      </c>
      <c r="B1387" s="58" t="s">
        <v>1707</v>
      </c>
    </row>
    <row r="1388" spans="1:2">
      <c r="A1388" s="58">
        <v>2120701</v>
      </c>
      <c r="B1388" s="58" t="s">
        <v>1708</v>
      </c>
    </row>
    <row r="1389" spans="1:2">
      <c r="A1389" s="58">
        <v>2120702</v>
      </c>
      <c r="B1389" s="58" t="s">
        <v>1709</v>
      </c>
    </row>
    <row r="1390" spans="1:2">
      <c r="A1390" s="58">
        <v>2120704</v>
      </c>
      <c r="B1390" s="58" t="s">
        <v>1710</v>
      </c>
    </row>
    <row r="1391" spans="1:2">
      <c r="A1391" s="58">
        <v>2120705</v>
      </c>
      <c r="B1391" s="58" t="s">
        <v>1711</v>
      </c>
    </row>
    <row r="1392" spans="1:2">
      <c r="A1392" s="58">
        <v>2120706</v>
      </c>
      <c r="B1392" s="58" t="s">
        <v>1712</v>
      </c>
    </row>
    <row r="1393" spans="1:2">
      <c r="A1393" s="58">
        <v>2120799</v>
      </c>
      <c r="B1393" s="58" t="s">
        <v>1713</v>
      </c>
    </row>
    <row r="1394" spans="1:2">
      <c r="A1394" s="58">
        <v>2120801</v>
      </c>
      <c r="B1394" s="58" t="s">
        <v>1714</v>
      </c>
    </row>
    <row r="1395" spans="1:2">
      <c r="A1395" s="58">
        <v>2120802</v>
      </c>
      <c r="B1395" s="58" t="s">
        <v>1715</v>
      </c>
    </row>
    <row r="1396" spans="1:2">
      <c r="A1396" s="58">
        <v>2120803</v>
      </c>
      <c r="B1396" s="58" t="s">
        <v>1716</v>
      </c>
    </row>
    <row r="1397" spans="1:2">
      <c r="A1397" s="58">
        <v>2120804</v>
      </c>
      <c r="B1397" s="58" t="s">
        <v>1717</v>
      </c>
    </row>
    <row r="1398" spans="1:2">
      <c r="A1398" s="58">
        <v>2120805</v>
      </c>
      <c r="B1398" s="58" t="s">
        <v>1718</v>
      </c>
    </row>
    <row r="1399" spans="1:2">
      <c r="A1399" s="58">
        <v>2120806</v>
      </c>
      <c r="B1399" s="58" t="s">
        <v>1719</v>
      </c>
    </row>
    <row r="1400" spans="1:2">
      <c r="A1400" s="58">
        <v>2120807</v>
      </c>
      <c r="B1400" s="58" t="s">
        <v>1720</v>
      </c>
    </row>
    <row r="1401" spans="1:2">
      <c r="A1401" s="58">
        <v>2120809</v>
      </c>
      <c r="B1401" s="58" t="s">
        <v>1721</v>
      </c>
    </row>
    <row r="1402" spans="1:2">
      <c r="A1402" s="58">
        <v>2120810</v>
      </c>
      <c r="B1402" s="58" t="s">
        <v>1722</v>
      </c>
    </row>
    <row r="1403" spans="1:2">
      <c r="A1403" s="58">
        <v>2120811</v>
      </c>
      <c r="B1403" s="58" t="s">
        <v>1723</v>
      </c>
    </row>
    <row r="1404" spans="1:2">
      <c r="A1404" s="58">
        <v>2120813</v>
      </c>
      <c r="B1404" s="58" t="s">
        <v>1724</v>
      </c>
    </row>
    <row r="1405" spans="1:2">
      <c r="A1405" s="58">
        <v>2120899</v>
      </c>
      <c r="B1405" s="58" t="s">
        <v>1725</v>
      </c>
    </row>
    <row r="1406" spans="1:2">
      <c r="A1406" s="58">
        <v>2120901</v>
      </c>
      <c r="B1406" s="58" t="s">
        <v>1726</v>
      </c>
    </row>
    <row r="1407" spans="1:2">
      <c r="A1407" s="58">
        <v>2120902</v>
      </c>
      <c r="B1407" s="58" t="s">
        <v>1727</v>
      </c>
    </row>
    <row r="1408" spans="1:2">
      <c r="A1408" s="58">
        <v>2120903</v>
      </c>
      <c r="B1408" s="58" t="s">
        <v>1728</v>
      </c>
    </row>
    <row r="1409" spans="1:2">
      <c r="A1409" s="58">
        <v>2120904</v>
      </c>
      <c r="B1409" s="58" t="s">
        <v>1729</v>
      </c>
    </row>
    <row r="1410" spans="1:2">
      <c r="A1410" s="58">
        <v>2120999</v>
      </c>
      <c r="B1410" s="58" t="s">
        <v>1730</v>
      </c>
    </row>
    <row r="1411" spans="1:2">
      <c r="A1411" s="58">
        <v>2121001</v>
      </c>
      <c r="B1411" s="58" t="s">
        <v>1731</v>
      </c>
    </row>
    <row r="1412" spans="1:2">
      <c r="A1412" s="58">
        <v>2121002</v>
      </c>
      <c r="B1412" s="58" t="s">
        <v>1732</v>
      </c>
    </row>
    <row r="1413" spans="1:2">
      <c r="A1413" s="58">
        <v>2121099</v>
      </c>
      <c r="B1413" s="58" t="s">
        <v>1733</v>
      </c>
    </row>
    <row r="1414" spans="1:2">
      <c r="A1414" s="58">
        <v>21211</v>
      </c>
      <c r="B1414" s="58" t="s">
        <v>1734</v>
      </c>
    </row>
    <row r="1415" spans="1:2">
      <c r="A1415" s="58">
        <v>2121201</v>
      </c>
      <c r="B1415" s="58" t="s">
        <v>1735</v>
      </c>
    </row>
    <row r="1416" spans="1:2">
      <c r="A1416" s="58">
        <v>2121202</v>
      </c>
      <c r="B1416" s="58" t="s">
        <v>1736</v>
      </c>
    </row>
    <row r="1417" spans="1:2">
      <c r="A1417" s="58">
        <v>2121203</v>
      </c>
      <c r="B1417" s="58" t="s">
        <v>1737</v>
      </c>
    </row>
    <row r="1418" spans="1:2">
      <c r="A1418" s="58">
        <v>2121204</v>
      </c>
      <c r="B1418" s="58" t="s">
        <v>1738</v>
      </c>
    </row>
    <row r="1419" spans="1:2">
      <c r="A1419" s="58">
        <v>2121301</v>
      </c>
      <c r="B1419" s="58" t="s">
        <v>1739</v>
      </c>
    </row>
    <row r="1420" spans="1:2">
      <c r="A1420" s="58">
        <v>2121302</v>
      </c>
      <c r="B1420" s="58" t="s">
        <v>1740</v>
      </c>
    </row>
    <row r="1421" spans="1:2">
      <c r="A1421" s="58">
        <v>2121303</v>
      </c>
      <c r="B1421" s="58" t="s">
        <v>1741</v>
      </c>
    </row>
    <row r="1422" spans="1:2">
      <c r="A1422" s="58">
        <v>2121304</v>
      </c>
      <c r="B1422" s="58" t="s">
        <v>1742</v>
      </c>
    </row>
    <row r="1423" spans="1:2">
      <c r="A1423" s="58">
        <v>2121399</v>
      </c>
      <c r="B1423" s="58" t="s">
        <v>1743</v>
      </c>
    </row>
    <row r="1424" spans="1:2">
      <c r="A1424" s="58">
        <v>2136001</v>
      </c>
      <c r="B1424" s="58" t="s">
        <v>1744</v>
      </c>
    </row>
    <row r="1425" spans="1:2">
      <c r="A1425" s="58">
        <v>2136002</v>
      </c>
      <c r="B1425" s="58" t="s">
        <v>1745</v>
      </c>
    </row>
    <row r="1426" spans="1:2">
      <c r="A1426" s="58">
        <v>2136003</v>
      </c>
      <c r="B1426" s="58" t="s">
        <v>1746</v>
      </c>
    </row>
    <row r="1427" spans="1:2">
      <c r="A1427" s="58">
        <v>2136004</v>
      </c>
      <c r="B1427" s="58" t="s">
        <v>1747</v>
      </c>
    </row>
    <row r="1428" spans="1:2">
      <c r="A1428" s="58">
        <v>2136099</v>
      </c>
      <c r="B1428" s="58" t="s">
        <v>1748</v>
      </c>
    </row>
    <row r="1429" spans="1:2">
      <c r="A1429" s="58">
        <v>2136601</v>
      </c>
      <c r="B1429" s="58" t="s">
        <v>1749</v>
      </c>
    </row>
    <row r="1430" spans="1:2">
      <c r="A1430" s="58">
        <v>2136602</v>
      </c>
      <c r="B1430" s="58" t="s">
        <v>1750</v>
      </c>
    </row>
    <row r="1431" spans="1:2">
      <c r="A1431" s="58">
        <v>2136603</v>
      </c>
      <c r="B1431" s="58" t="s">
        <v>1751</v>
      </c>
    </row>
    <row r="1432" spans="1:2">
      <c r="A1432" s="58">
        <v>2136699</v>
      </c>
      <c r="B1432" s="58" t="s">
        <v>1752</v>
      </c>
    </row>
    <row r="1433" spans="1:2">
      <c r="A1433" s="58">
        <v>2136701</v>
      </c>
      <c r="B1433" s="58" t="s">
        <v>1753</v>
      </c>
    </row>
    <row r="1434" spans="1:2">
      <c r="A1434" s="58">
        <v>2136702</v>
      </c>
      <c r="B1434" s="58" t="s">
        <v>1754</v>
      </c>
    </row>
    <row r="1435" spans="1:2">
      <c r="A1435" s="58">
        <v>2136703</v>
      </c>
      <c r="B1435" s="58" t="s">
        <v>1755</v>
      </c>
    </row>
    <row r="1436" spans="1:2">
      <c r="A1436" s="58">
        <v>2136799</v>
      </c>
      <c r="B1436" s="58" t="s">
        <v>1756</v>
      </c>
    </row>
    <row r="1437" spans="1:2">
      <c r="A1437" s="58">
        <v>2136801</v>
      </c>
      <c r="B1437" s="58" t="s">
        <v>1757</v>
      </c>
    </row>
    <row r="1438" spans="1:2">
      <c r="A1438" s="58">
        <v>2136802</v>
      </c>
      <c r="B1438" s="58" t="s">
        <v>1758</v>
      </c>
    </row>
    <row r="1439" spans="1:2">
      <c r="A1439" s="58">
        <v>2136901</v>
      </c>
      <c r="B1439" s="58" t="s">
        <v>1759</v>
      </c>
    </row>
    <row r="1440" spans="1:2">
      <c r="A1440" s="58">
        <v>2136902</v>
      </c>
      <c r="B1440" s="58" t="s">
        <v>1760</v>
      </c>
    </row>
    <row r="1441" spans="1:2">
      <c r="A1441" s="58">
        <v>2136903</v>
      </c>
      <c r="B1441" s="58" t="s">
        <v>1761</v>
      </c>
    </row>
    <row r="1442" spans="1:2">
      <c r="A1442" s="58">
        <v>2136999</v>
      </c>
      <c r="B1442" s="58" t="s">
        <v>1762</v>
      </c>
    </row>
    <row r="1443" spans="1:2">
      <c r="A1443" s="58">
        <v>2137001</v>
      </c>
      <c r="B1443" s="58" t="s">
        <v>1763</v>
      </c>
    </row>
    <row r="1444" spans="1:2">
      <c r="A1444" s="58">
        <v>2137002</v>
      </c>
      <c r="B1444" s="58" t="s">
        <v>1764</v>
      </c>
    </row>
    <row r="1445" spans="1:2">
      <c r="A1445" s="58">
        <v>2137003</v>
      </c>
      <c r="B1445" s="58" t="s">
        <v>1765</v>
      </c>
    </row>
    <row r="1446" spans="1:2">
      <c r="A1446" s="58">
        <v>2140280</v>
      </c>
      <c r="B1446" s="58" t="s">
        <v>1766</v>
      </c>
    </row>
    <row r="1447" spans="1:2">
      <c r="A1447" s="58">
        <v>2146001</v>
      </c>
      <c r="B1447" s="58" t="s">
        <v>1767</v>
      </c>
    </row>
    <row r="1448" spans="1:2">
      <c r="A1448" s="58">
        <v>2146002</v>
      </c>
      <c r="B1448" s="58" t="s">
        <v>1768</v>
      </c>
    </row>
    <row r="1449" spans="1:2">
      <c r="A1449" s="58">
        <v>2146003</v>
      </c>
      <c r="B1449" s="58" t="s">
        <v>1769</v>
      </c>
    </row>
    <row r="1450" spans="1:2">
      <c r="A1450" s="58">
        <v>2146099</v>
      </c>
      <c r="B1450" s="58" t="s">
        <v>1770</v>
      </c>
    </row>
    <row r="1451" spans="1:2">
      <c r="A1451" s="58">
        <v>2146201</v>
      </c>
      <c r="B1451" s="58" t="s">
        <v>1771</v>
      </c>
    </row>
    <row r="1452" spans="1:2">
      <c r="A1452" s="58">
        <v>2146202</v>
      </c>
      <c r="B1452" s="58" t="s">
        <v>1772</v>
      </c>
    </row>
    <row r="1453" spans="1:2">
      <c r="A1453" s="58">
        <v>2146203</v>
      </c>
      <c r="B1453" s="58" t="s">
        <v>1773</v>
      </c>
    </row>
    <row r="1454" spans="1:2">
      <c r="A1454" s="58">
        <v>2146299</v>
      </c>
      <c r="B1454" s="58" t="s">
        <v>1774</v>
      </c>
    </row>
    <row r="1455" spans="1:2">
      <c r="A1455" s="58">
        <v>2146301</v>
      </c>
      <c r="B1455" s="58" t="s">
        <v>1775</v>
      </c>
    </row>
    <row r="1456" spans="1:2">
      <c r="A1456" s="58">
        <v>2146302</v>
      </c>
      <c r="B1456" s="58" t="s">
        <v>1776</v>
      </c>
    </row>
    <row r="1457" spans="1:2">
      <c r="A1457" s="58">
        <v>2146303</v>
      </c>
      <c r="B1457" s="58" t="s">
        <v>1777</v>
      </c>
    </row>
    <row r="1458" spans="1:2">
      <c r="A1458" s="58">
        <v>2146399</v>
      </c>
      <c r="B1458" s="58" t="s">
        <v>1778</v>
      </c>
    </row>
    <row r="1459" spans="1:2">
      <c r="A1459" s="58">
        <v>2146401</v>
      </c>
      <c r="B1459" s="58" t="s">
        <v>1779</v>
      </c>
    </row>
    <row r="1460" spans="1:2">
      <c r="A1460" s="58">
        <v>2146402</v>
      </c>
      <c r="B1460" s="58" t="s">
        <v>1780</v>
      </c>
    </row>
    <row r="1461" spans="1:2">
      <c r="A1461" s="58">
        <v>2146403</v>
      </c>
      <c r="B1461" s="58" t="s">
        <v>1781</v>
      </c>
    </row>
    <row r="1462" spans="1:2">
      <c r="A1462" s="58">
        <v>2146404</v>
      </c>
      <c r="B1462" s="58" t="s">
        <v>1782</v>
      </c>
    </row>
    <row r="1463" spans="1:2">
      <c r="A1463" s="58">
        <v>2146405</v>
      </c>
      <c r="B1463" s="58" t="s">
        <v>1783</v>
      </c>
    </row>
    <row r="1464" spans="1:2">
      <c r="A1464" s="58">
        <v>2146406</v>
      </c>
      <c r="B1464" s="58" t="s">
        <v>1784</v>
      </c>
    </row>
    <row r="1465" spans="1:2">
      <c r="A1465" s="58">
        <v>2146407</v>
      </c>
      <c r="B1465" s="58" t="s">
        <v>1785</v>
      </c>
    </row>
    <row r="1466" spans="1:2">
      <c r="A1466" s="58">
        <v>2146499</v>
      </c>
      <c r="B1466" s="58" t="s">
        <v>1786</v>
      </c>
    </row>
    <row r="1467" spans="1:2">
      <c r="A1467" s="58">
        <v>2146801</v>
      </c>
      <c r="B1467" s="58" t="s">
        <v>1787</v>
      </c>
    </row>
    <row r="1468" spans="1:2">
      <c r="A1468" s="58">
        <v>2146802</v>
      </c>
      <c r="B1468" s="58" t="s">
        <v>1788</v>
      </c>
    </row>
    <row r="1469" spans="1:2">
      <c r="A1469" s="58">
        <v>2146803</v>
      </c>
      <c r="B1469" s="58" t="s">
        <v>1789</v>
      </c>
    </row>
    <row r="1470" spans="1:2">
      <c r="A1470" s="58">
        <v>2146804</v>
      </c>
      <c r="B1470" s="58" t="s">
        <v>1790</v>
      </c>
    </row>
    <row r="1471" spans="1:2">
      <c r="A1471" s="58">
        <v>2146805</v>
      </c>
      <c r="B1471" s="58" t="s">
        <v>1791</v>
      </c>
    </row>
    <row r="1472" spans="1:2">
      <c r="A1472" s="58">
        <v>2146899</v>
      </c>
      <c r="B1472" s="58" t="s">
        <v>1792</v>
      </c>
    </row>
    <row r="1473" spans="1:2">
      <c r="A1473" s="58">
        <v>2146901</v>
      </c>
      <c r="B1473" s="58" t="s">
        <v>1793</v>
      </c>
    </row>
    <row r="1474" spans="1:2">
      <c r="A1474" s="58">
        <v>2146902</v>
      </c>
      <c r="B1474" s="58" t="s">
        <v>1794</v>
      </c>
    </row>
    <row r="1475" spans="1:2">
      <c r="A1475" s="58">
        <v>2146903</v>
      </c>
      <c r="B1475" s="58" t="s">
        <v>1795</v>
      </c>
    </row>
    <row r="1476" spans="1:2">
      <c r="A1476" s="58">
        <v>2146904</v>
      </c>
      <c r="B1476" s="58" t="s">
        <v>1796</v>
      </c>
    </row>
    <row r="1477" spans="1:2">
      <c r="A1477" s="58">
        <v>2146905</v>
      </c>
      <c r="B1477" s="58" t="s">
        <v>1797</v>
      </c>
    </row>
    <row r="1478" spans="1:2">
      <c r="A1478" s="58">
        <v>2146906</v>
      </c>
      <c r="B1478" s="58" t="s">
        <v>1798</v>
      </c>
    </row>
    <row r="1479" spans="1:2">
      <c r="A1479" s="58">
        <v>2146907</v>
      </c>
      <c r="B1479" s="58" t="s">
        <v>1799</v>
      </c>
    </row>
    <row r="1480" spans="1:2">
      <c r="A1480" s="58">
        <v>2146908</v>
      </c>
      <c r="B1480" s="58" t="s">
        <v>1800</v>
      </c>
    </row>
    <row r="1481" spans="1:2">
      <c r="A1481" s="58">
        <v>2146999</v>
      </c>
      <c r="B1481" s="58" t="s">
        <v>1801</v>
      </c>
    </row>
    <row r="1482" spans="1:2">
      <c r="A1482" s="58">
        <v>2150570</v>
      </c>
      <c r="B1482" s="58" t="s">
        <v>1802</v>
      </c>
    </row>
    <row r="1483" spans="1:2">
      <c r="A1483" s="58">
        <v>2156001</v>
      </c>
      <c r="B1483" s="58" t="s">
        <v>1803</v>
      </c>
    </row>
    <row r="1484" spans="1:2">
      <c r="A1484" s="58">
        <v>2156002</v>
      </c>
      <c r="B1484" s="58" t="s">
        <v>1804</v>
      </c>
    </row>
    <row r="1485" spans="1:2">
      <c r="A1485" s="58">
        <v>2156003</v>
      </c>
      <c r="B1485" s="58" t="s">
        <v>1805</v>
      </c>
    </row>
    <row r="1486" spans="1:2">
      <c r="A1486" s="58">
        <v>2156004</v>
      </c>
      <c r="B1486" s="58" t="s">
        <v>1806</v>
      </c>
    </row>
    <row r="1487" spans="1:2">
      <c r="A1487" s="58">
        <v>2156005</v>
      </c>
      <c r="B1487" s="58" t="s">
        <v>1807</v>
      </c>
    </row>
    <row r="1488" spans="1:2">
      <c r="A1488" s="58">
        <v>2156099</v>
      </c>
      <c r="B1488" s="58" t="s">
        <v>1808</v>
      </c>
    </row>
    <row r="1489" spans="1:2">
      <c r="A1489" s="58">
        <v>2156101</v>
      </c>
      <c r="B1489" s="58" t="s">
        <v>1809</v>
      </c>
    </row>
    <row r="1490" spans="1:2">
      <c r="A1490" s="58">
        <v>2156102</v>
      </c>
      <c r="B1490" s="58" t="s">
        <v>1810</v>
      </c>
    </row>
    <row r="1491" spans="1:2">
      <c r="A1491" s="58">
        <v>2156103</v>
      </c>
      <c r="B1491" s="58" t="s">
        <v>1811</v>
      </c>
    </row>
    <row r="1492" spans="1:2">
      <c r="A1492" s="58">
        <v>2156104</v>
      </c>
      <c r="B1492" s="58" t="s">
        <v>1812</v>
      </c>
    </row>
    <row r="1493" spans="1:2">
      <c r="A1493" s="58">
        <v>2156199</v>
      </c>
      <c r="B1493" s="58" t="s">
        <v>1813</v>
      </c>
    </row>
    <row r="1494" spans="1:2">
      <c r="A1494" s="58">
        <v>2156201</v>
      </c>
      <c r="B1494" s="58" t="s">
        <v>1814</v>
      </c>
    </row>
    <row r="1495" spans="1:2">
      <c r="A1495" s="58">
        <v>2156202</v>
      </c>
      <c r="B1495" s="58" t="s">
        <v>1815</v>
      </c>
    </row>
    <row r="1496" spans="1:2">
      <c r="A1496" s="58">
        <v>2156299</v>
      </c>
      <c r="B1496" s="58" t="s">
        <v>1816</v>
      </c>
    </row>
    <row r="1497" spans="1:2">
      <c r="A1497" s="58">
        <v>2156301</v>
      </c>
      <c r="B1497" s="58" t="s">
        <v>1817</v>
      </c>
    </row>
    <row r="1498" spans="1:2">
      <c r="A1498" s="58">
        <v>2156302</v>
      </c>
      <c r="B1498" s="58" t="s">
        <v>1818</v>
      </c>
    </row>
    <row r="1499" spans="1:2">
      <c r="A1499" s="58">
        <v>2156303</v>
      </c>
      <c r="B1499" s="58" t="s">
        <v>1819</v>
      </c>
    </row>
    <row r="1500" spans="1:2">
      <c r="A1500" s="58">
        <v>2156399</v>
      </c>
      <c r="B1500" s="58" t="s">
        <v>1820</v>
      </c>
    </row>
    <row r="1501" spans="1:2">
      <c r="A1501" s="58">
        <v>2156401</v>
      </c>
      <c r="B1501" s="58" t="s">
        <v>1821</v>
      </c>
    </row>
    <row r="1502" spans="1:2">
      <c r="A1502" s="58">
        <v>2156402</v>
      </c>
      <c r="B1502" s="58" t="s">
        <v>1822</v>
      </c>
    </row>
    <row r="1503" spans="1:2">
      <c r="A1503" s="58">
        <v>2166001</v>
      </c>
      <c r="B1503" s="58" t="s">
        <v>1823</v>
      </c>
    </row>
    <row r="1504" spans="1:2">
      <c r="A1504" s="58">
        <v>2166002</v>
      </c>
      <c r="B1504" s="58" t="s">
        <v>1824</v>
      </c>
    </row>
    <row r="1505" spans="1:2">
      <c r="A1505" s="58">
        <v>2166003</v>
      </c>
      <c r="B1505" s="58" t="s">
        <v>1825</v>
      </c>
    </row>
    <row r="1506" spans="1:2">
      <c r="A1506" s="58">
        <v>2166004</v>
      </c>
      <c r="B1506" s="58" t="s">
        <v>1826</v>
      </c>
    </row>
    <row r="1507" spans="1:2">
      <c r="A1507" s="58">
        <v>2166099</v>
      </c>
      <c r="B1507" s="58" t="s">
        <v>1827</v>
      </c>
    </row>
    <row r="1508" spans="1:2">
      <c r="A1508" s="58">
        <v>2170402</v>
      </c>
      <c r="B1508" s="58" t="s">
        <v>1828</v>
      </c>
    </row>
    <row r="1509" spans="1:2">
      <c r="A1509" s="58">
        <v>2170403</v>
      </c>
      <c r="B1509" s="58" t="s">
        <v>1829</v>
      </c>
    </row>
    <row r="1510" spans="1:2">
      <c r="A1510" s="58">
        <v>22904</v>
      </c>
      <c r="B1510" s="58" t="s">
        <v>1830</v>
      </c>
    </row>
    <row r="1511" spans="1:2">
      <c r="A1511" s="58">
        <v>2290499</v>
      </c>
      <c r="B1511" s="58" t="s">
        <v>1831</v>
      </c>
    </row>
    <row r="1512" spans="1:2">
      <c r="A1512" s="58">
        <v>2290802</v>
      </c>
      <c r="B1512" s="58" t="s">
        <v>1832</v>
      </c>
    </row>
    <row r="1513" spans="1:2">
      <c r="A1513" s="58">
        <v>2290803</v>
      </c>
      <c r="B1513" s="58" t="s">
        <v>1833</v>
      </c>
    </row>
    <row r="1514" spans="1:2">
      <c r="A1514" s="58">
        <v>2290804</v>
      </c>
      <c r="B1514" s="58" t="s">
        <v>1834</v>
      </c>
    </row>
    <row r="1515" spans="1:2">
      <c r="A1515" s="58">
        <v>2290805</v>
      </c>
      <c r="B1515" s="58" t="s">
        <v>1835</v>
      </c>
    </row>
    <row r="1516" spans="1:2">
      <c r="A1516" s="58">
        <v>2290806</v>
      </c>
      <c r="B1516" s="58" t="s">
        <v>1836</v>
      </c>
    </row>
    <row r="1517" spans="1:2">
      <c r="A1517" s="58">
        <v>2290807</v>
      </c>
      <c r="B1517" s="58" t="s">
        <v>1837</v>
      </c>
    </row>
    <row r="1518" spans="1:2">
      <c r="A1518" s="58">
        <v>2290808</v>
      </c>
      <c r="B1518" s="58" t="s">
        <v>1838</v>
      </c>
    </row>
    <row r="1519" spans="1:2">
      <c r="A1519" s="58">
        <v>2290899</v>
      </c>
      <c r="B1519" s="58" t="s">
        <v>1839</v>
      </c>
    </row>
    <row r="1520" spans="1:2">
      <c r="A1520" s="58">
        <v>2296001</v>
      </c>
      <c r="B1520" s="58" t="s">
        <v>1840</v>
      </c>
    </row>
    <row r="1521" spans="1:2">
      <c r="A1521" s="58" t="s">
        <v>1841</v>
      </c>
      <c r="B1521" s="58" t="s">
        <v>1842</v>
      </c>
    </row>
    <row r="1522" spans="1:2">
      <c r="A1522" s="58">
        <v>2296003</v>
      </c>
      <c r="B1522" s="58" t="s">
        <v>1843</v>
      </c>
    </row>
    <row r="1523" spans="1:2">
      <c r="A1523" s="58">
        <v>2296004</v>
      </c>
      <c r="B1523" s="58" t="s">
        <v>1844</v>
      </c>
    </row>
    <row r="1524" spans="1:2">
      <c r="A1524" s="58">
        <v>2296005</v>
      </c>
      <c r="B1524" s="58" t="s">
        <v>1845</v>
      </c>
    </row>
    <row r="1525" spans="1:2">
      <c r="A1525" s="58">
        <v>2296006</v>
      </c>
      <c r="B1525" s="58" t="s">
        <v>1846</v>
      </c>
    </row>
    <row r="1526" spans="1:2">
      <c r="A1526" s="58">
        <v>2296010</v>
      </c>
      <c r="B1526" s="58" t="s">
        <v>1847</v>
      </c>
    </row>
    <row r="1527" spans="1:2">
      <c r="A1527" s="58">
        <v>2296011</v>
      </c>
      <c r="B1527" s="58" t="s">
        <v>1848</v>
      </c>
    </row>
    <row r="1528" spans="1:2">
      <c r="A1528" s="58">
        <v>2296012</v>
      </c>
      <c r="B1528" s="58" t="s">
        <v>1849</v>
      </c>
    </row>
    <row r="1529" spans="1:2">
      <c r="A1529" s="58">
        <v>2296013</v>
      </c>
      <c r="B1529" s="58" t="s">
        <v>1850</v>
      </c>
    </row>
    <row r="1530" spans="1:2">
      <c r="A1530" s="58">
        <v>2296099</v>
      </c>
      <c r="B1530" s="58" t="s">
        <v>1851</v>
      </c>
    </row>
    <row r="1531" spans="1:2">
      <c r="A1531" s="58">
        <v>22961</v>
      </c>
      <c r="B1531" s="58" t="s">
        <v>1852</v>
      </c>
    </row>
    <row r="1532" spans="1:2">
      <c r="A1532" s="58">
        <v>2300401</v>
      </c>
      <c r="B1532" s="58" t="s">
        <v>1853</v>
      </c>
    </row>
    <row r="1533" spans="1:2">
      <c r="A1533" s="58">
        <v>2300402</v>
      </c>
      <c r="B1533" s="58" t="s">
        <v>1854</v>
      </c>
    </row>
    <row r="1534" spans="1:2">
      <c r="A1534" s="58">
        <v>2300802</v>
      </c>
      <c r="B1534" s="58" t="s">
        <v>1855</v>
      </c>
    </row>
    <row r="1535" spans="1:2">
      <c r="A1535" s="58">
        <v>2300902</v>
      </c>
      <c r="B1535" s="58" t="s">
        <v>1856</v>
      </c>
    </row>
    <row r="1536" spans="1:2">
      <c r="A1536" s="58">
        <v>201</v>
      </c>
      <c r="B1536" s="58" t="s">
        <v>1857</v>
      </c>
    </row>
    <row r="1537" spans="1:2">
      <c r="A1537" s="58">
        <v>20101</v>
      </c>
      <c r="B1537" s="58" t="s">
        <v>1858</v>
      </c>
    </row>
    <row r="1538" spans="1:2">
      <c r="A1538" s="58">
        <v>2010101</v>
      </c>
      <c r="B1538" s="58" t="s">
        <v>1859</v>
      </c>
    </row>
    <row r="1539" spans="1:2">
      <c r="A1539" s="58">
        <v>2010102</v>
      </c>
      <c r="B1539" s="58" t="s">
        <v>1860</v>
      </c>
    </row>
    <row r="1540" spans="1:2">
      <c r="A1540" s="58">
        <v>2010103</v>
      </c>
      <c r="B1540" s="58" t="s">
        <v>1861</v>
      </c>
    </row>
    <row r="1541" spans="1:2">
      <c r="A1541" s="58">
        <v>2010107</v>
      </c>
      <c r="B1541" s="58" t="s">
        <v>1862</v>
      </c>
    </row>
    <row r="1542" spans="1:2">
      <c r="A1542" s="58">
        <v>2010150</v>
      </c>
      <c r="B1542" s="58" t="s">
        <v>1863</v>
      </c>
    </row>
    <row r="1543" spans="1:2">
      <c r="A1543" s="58">
        <v>20102</v>
      </c>
      <c r="B1543" s="58" t="s">
        <v>1864</v>
      </c>
    </row>
    <row r="1544" spans="1:2">
      <c r="A1544" s="58">
        <v>2010201</v>
      </c>
      <c r="B1544" s="58" t="s">
        <v>1859</v>
      </c>
    </row>
    <row r="1545" spans="1:2">
      <c r="A1545" s="58">
        <v>2010202</v>
      </c>
      <c r="B1545" s="58" t="s">
        <v>1860</v>
      </c>
    </row>
    <row r="1546" spans="1:2">
      <c r="A1546" s="58">
        <v>2010203</v>
      </c>
      <c r="B1546" s="58" t="s">
        <v>1861</v>
      </c>
    </row>
    <row r="1547" spans="1:2">
      <c r="A1547" s="58">
        <v>2010206</v>
      </c>
      <c r="B1547" s="58" t="s">
        <v>1865</v>
      </c>
    </row>
    <row r="1548" spans="1:2">
      <c r="A1548" s="58">
        <v>2010250</v>
      </c>
      <c r="B1548" s="58" t="s">
        <v>1863</v>
      </c>
    </row>
    <row r="1549" spans="1:2">
      <c r="A1549" s="58">
        <v>20103</v>
      </c>
      <c r="B1549" s="58" t="s">
        <v>1866</v>
      </c>
    </row>
    <row r="1550" spans="1:2">
      <c r="A1550" s="58">
        <v>2010301</v>
      </c>
      <c r="B1550" s="58" t="s">
        <v>1859</v>
      </c>
    </row>
    <row r="1551" spans="1:2">
      <c r="A1551" s="58">
        <v>2010302</v>
      </c>
      <c r="B1551" s="58" t="s">
        <v>1860</v>
      </c>
    </row>
    <row r="1552" spans="1:2">
      <c r="A1552" s="58">
        <v>2010303</v>
      </c>
      <c r="B1552" s="58" t="s">
        <v>1861</v>
      </c>
    </row>
    <row r="1553" spans="1:2">
      <c r="A1553" s="58">
        <v>2010350</v>
      </c>
      <c r="B1553" s="58" t="s">
        <v>1863</v>
      </c>
    </row>
    <row r="1554" spans="1:2">
      <c r="A1554" s="58">
        <v>2010399</v>
      </c>
      <c r="B1554" s="58" t="s">
        <v>1867</v>
      </c>
    </row>
    <row r="1555" spans="1:2">
      <c r="A1555" s="58">
        <v>20104</v>
      </c>
      <c r="B1555" s="58" t="s">
        <v>1868</v>
      </c>
    </row>
    <row r="1556" spans="1:2">
      <c r="A1556" s="58">
        <v>2010401</v>
      </c>
      <c r="B1556" s="58" t="s">
        <v>1859</v>
      </c>
    </row>
    <row r="1557" spans="1:2">
      <c r="A1557" s="58">
        <v>2010402</v>
      </c>
      <c r="B1557" s="58" t="s">
        <v>1860</v>
      </c>
    </row>
    <row r="1558" spans="1:2">
      <c r="A1558" s="58">
        <v>2010403</v>
      </c>
      <c r="B1558" s="58" t="s">
        <v>1861</v>
      </c>
    </row>
    <row r="1559" spans="1:2">
      <c r="A1559" s="58">
        <v>2010450</v>
      </c>
      <c r="B1559" s="58" t="s">
        <v>1863</v>
      </c>
    </row>
    <row r="1560" spans="1:2">
      <c r="A1560" s="58">
        <v>20105</v>
      </c>
      <c r="B1560" s="58" t="s">
        <v>1869</v>
      </c>
    </row>
    <row r="1561" spans="1:2">
      <c r="A1561" s="58">
        <v>2010501</v>
      </c>
      <c r="B1561" s="58" t="s">
        <v>1859</v>
      </c>
    </row>
    <row r="1562" spans="1:2">
      <c r="A1562" s="58">
        <v>2010502</v>
      </c>
      <c r="B1562" s="58" t="s">
        <v>1860</v>
      </c>
    </row>
    <row r="1563" spans="1:2">
      <c r="A1563" s="58">
        <v>2010503</v>
      </c>
      <c r="B1563" s="58" t="s">
        <v>1861</v>
      </c>
    </row>
    <row r="1564" spans="1:2">
      <c r="A1564" s="58">
        <v>2010550</v>
      </c>
      <c r="B1564" s="58" t="s">
        <v>1863</v>
      </c>
    </row>
    <row r="1565" spans="1:2">
      <c r="A1565" s="58">
        <v>20106</v>
      </c>
      <c r="B1565" s="58" t="s">
        <v>1870</v>
      </c>
    </row>
    <row r="1566" spans="1:2">
      <c r="A1566" s="58">
        <v>2010601</v>
      </c>
      <c r="B1566" s="58" t="s">
        <v>1859</v>
      </c>
    </row>
    <row r="1567" spans="1:2">
      <c r="A1567" s="58">
        <v>2010602</v>
      </c>
      <c r="B1567" s="58" t="s">
        <v>1860</v>
      </c>
    </row>
    <row r="1568" spans="1:2">
      <c r="A1568" s="58">
        <v>2010603</v>
      </c>
      <c r="B1568" s="58" t="s">
        <v>1861</v>
      </c>
    </row>
    <row r="1569" spans="1:2">
      <c r="A1569" s="58">
        <v>2010607</v>
      </c>
      <c r="B1569" s="58" t="s">
        <v>1871</v>
      </c>
    </row>
    <row r="1570" spans="1:2">
      <c r="A1570" s="58">
        <v>2010650</v>
      </c>
      <c r="B1570" s="58" t="s">
        <v>1863</v>
      </c>
    </row>
    <row r="1571" spans="1:2">
      <c r="A1571" s="58">
        <v>20107</v>
      </c>
      <c r="B1571" s="58" t="s">
        <v>1872</v>
      </c>
    </row>
    <row r="1572" spans="1:2">
      <c r="A1572" s="58">
        <v>2010701</v>
      </c>
      <c r="B1572" s="58" t="s">
        <v>1859</v>
      </c>
    </row>
    <row r="1573" spans="1:2">
      <c r="A1573" s="58">
        <v>2010702</v>
      </c>
      <c r="B1573" s="58" t="s">
        <v>1860</v>
      </c>
    </row>
    <row r="1574" spans="1:2">
      <c r="A1574" s="58">
        <v>2010703</v>
      </c>
      <c r="B1574" s="58" t="s">
        <v>1861</v>
      </c>
    </row>
    <row r="1575" spans="1:2">
      <c r="A1575" s="58">
        <v>2010709</v>
      </c>
      <c r="B1575" s="58" t="s">
        <v>1871</v>
      </c>
    </row>
    <row r="1576" spans="1:2">
      <c r="A1576" s="58">
        <v>2010750</v>
      </c>
      <c r="B1576" s="58" t="s">
        <v>1863</v>
      </c>
    </row>
    <row r="1577" spans="1:2">
      <c r="A1577" s="58">
        <v>20108</v>
      </c>
      <c r="B1577" s="58" t="s">
        <v>1873</v>
      </c>
    </row>
    <row r="1578" spans="1:2">
      <c r="A1578" s="58">
        <v>2010801</v>
      </c>
      <c r="B1578" s="58" t="s">
        <v>1859</v>
      </c>
    </row>
    <row r="1579" spans="1:2">
      <c r="A1579" s="58">
        <v>2010802</v>
      </c>
      <c r="B1579" s="58" t="s">
        <v>1860</v>
      </c>
    </row>
    <row r="1580" spans="1:2">
      <c r="A1580" s="58">
        <v>2010803</v>
      </c>
      <c r="B1580" s="58" t="s">
        <v>1861</v>
      </c>
    </row>
    <row r="1581" spans="1:2">
      <c r="A1581" s="58">
        <v>2010806</v>
      </c>
      <c r="B1581" s="58" t="s">
        <v>1871</v>
      </c>
    </row>
    <row r="1582" spans="1:2">
      <c r="A1582" s="58">
        <v>2010850</v>
      </c>
      <c r="B1582" s="58" t="s">
        <v>1863</v>
      </c>
    </row>
    <row r="1583" spans="1:2">
      <c r="A1583" s="58">
        <v>20109</v>
      </c>
      <c r="B1583" s="58" t="s">
        <v>1874</v>
      </c>
    </row>
    <row r="1584" spans="1:2">
      <c r="A1584" s="58">
        <v>2010901</v>
      </c>
      <c r="B1584" s="58" t="s">
        <v>1859</v>
      </c>
    </row>
    <row r="1585" spans="1:2">
      <c r="A1585" s="58">
        <v>2010902</v>
      </c>
      <c r="B1585" s="58" t="s">
        <v>1860</v>
      </c>
    </row>
    <row r="1586" spans="1:2">
      <c r="A1586" s="58">
        <v>2010903</v>
      </c>
      <c r="B1586" s="58" t="s">
        <v>1861</v>
      </c>
    </row>
    <row r="1587" spans="1:2">
      <c r="A1587" s="58">
        <v>2010908</v>
      </c>
      <c r="B1587" s="58" t="s">
        <v>1871</v>
      </c>
    </row>
    <row r="1588" spans="1:2">
      <c r="A1588" s="58">
        <v>2010950</v>
      </c>
      <c r="B1588" s="58" t="s">
        <v>1863</v>
      </c>
    </row>
    <row r="1589" spans="1:2">
      <c r="A1589" s="58">
        <v>20110</v>
      </c>
      <c r="B1589" s="58" t="s">
        <v>1875</v>
      </c>
    </row>
    <row r="1590" spans="1:2">
      <c r="A1590" s="58">
        <v>2011001</v>
      </c>
      <c r="B1590" s="58" t="s">
        <v>1859</v>
      </c>
    </row>
    <row r="1591" spans="1:2">
      <c r="A1591" s="58">
        <v>2011002</v>
      </c>
      <c r="B1591" s="58" t="s">
        <v>1860</v>
      </c>
    </row>
    <row r="1592" spans="1:2">
      <c r="A1592" s="58">
        <v>2011003</v>
      </c>
      <c r="B1592" s="58" t="s">
        <v>1861</v>
      </c>
    </row>
    <row r="1593" spans="1:2">
      <c r="A1593" s="58">
        <v>2011010</v>
      </c>
      <c r="B1593" s="58" t="s">
        <v>1876</v>
      </c>
    </row>
    <row r="1594" spans="1:2">
      <c r="A1594" s="58">
        <v>2011050</v>
      </c>
      <c r="B1594" s="58" t="s">
        <v>1863</v>
      </c>
    </row>
    <row r="1595" spans="1:2">
      <c r="A1595" s="58">
        <v>20111</v>
      </c>
      <c r="B1595" s="58" t="s">
        <v>1877</v>
      </c>
    </row>
    <row r="1596" spans="1:2">
      <c r="A1596" s="58">
        <v>2011101</v>
      </c>
      <c r="B1596" s="58" t="s">
        <v>1859</v>
      </c>
    </row>
    <row r="1597" spans="1:2">
      <c r="A1597" s="58">
        <v>2011102</v>
      </c>
      <c r="B1597" s="58" t="s">
        <v>1860</v>
      </c>
    </row>
    <row r="1598" spans="1:2">
      <c r="A1598" s="58">
        <v>2011103</v>
      </c>
      <c r="B1598" s="58" t="s">
        <v>1861</v>
      </c>
    </row>
    <row r="1599" spans="1:2">
      <c r="A1599" s="58">
        <v>2011150</v>
      </c>
      <c r="B1599" s="58" t="s">
        <v>1863</v>
      </c>
    </row>
    <row r="1600" spans="1:2">
      <c r="A1600" s="58">
        <v>20112</v>
      </c>
      <c r="B1600" s="58" t="s">
        <v>1878</v>
      </c>
    </row>
    <row r="1601" spans="1:2">
      <c r="A1601" s="58">
        <v>2011201</v>
      </c>
      <c r="B1601" s="58" t="s">
        <v>1859</v>
      </c>
    </row>
    <row r="1602" spans="1:2">
      <c r="A1602" s="58">
        <v>2011202</v>
      </c>
      <c r="B1602" s="58" t="s">
        <v>1860</v>
      </c>
    </row>
    <row r="1603" spans="1:2">
      <c r="A1603" s="58">
        <v>2011203</v>
      </c>
      <c r="B1603" s="58" t="s">
        <v>1861</v>
      </c>
    </row>
    <row r="1604" spans="1:2">
      <c r="A1604" s="58">
        <v>2011204</v>
      </c>
      <c r="B1604" s="58" t="s">
        <v>1879</v>
      </c>
    </row>
    <row r="1605" spans="1:2">
      <c r="A1605" s="58">
        <v>2011205</v>
      </c>
      <c r="B1605" s="58" t="s">
        <v>1880</v>
      </c>
    </row>
    <row r="1606" spans="1:2">
      <c r="A1606" s="58">
        <v>2011206</v>
      </c>
      <c r="B1606" s="58" t="s">
        <v>1881</v>
      </c>
    </row>
    <row r="1607" spans="1:2">
      <c r="A1607" s="58">
        <v>2011207</v>
      </c>
      <c r="B1607" s="58" t="s">
        <v>1882</v>
      </c>
    </row>
    <row r="1608" spans="1:2">
      <c r="A1608" s="58">
        <v>2011208</v>
      </c>
      <c r="B1608" s="58" t="s">
        <v>1883</v>
      </c>
    </row>
    <row r="1609" spans="1:2">
      <c r="A1609" s="58">
        <v>2011209</v>
      </c>
      <c r="B1609" s="58" t="s">
        <v>1884</v>
      </c>
    </row>
    <row r="1610" spans="1:2">
      <c r="A1610" s="58">
        <v>2011210</v>
      </c>
      <c r="B1610" s="58" t="s">
        <v>1885</v>
      </c>
    </row>
    <row r="1611" spans="1:2">
      <c r="A1611" s="58">
        <v>2011211</v>
      </c>
      <c r="B1611" s="58" t="s">
        <v>1886</v>
      </c>
    </row>
    <row r="1612" spans="1:2">
      <c r="A1612" s="58">
        <v>2011212</v>
      </c>
      <c r="B1612" s="58" t="s">
        <v>1887</v>
      </c>
    </row>
    <row r="1613" spans="1:2">
      <c r="A1613" s="58">
        <v>2011213</v>
      </c>
      <c r="B1613" s="58" t="s">
        <v>1888</v>
      </c>
    </row>
    <row r="1614" spans="1:2">
      <c r="A1614" s="58">
        <v>2011214</v>
      </c>
      <c r="B1614" s="58" t="s">
        <v>1889</v>
      </c>
    </row>
    <row r="1615" spans="1:2">
      <c r="A1615" s="58">
        <v>2011215</v>
      </c>
      <c r="B1615" s="58" t="s">
        <v>1890</v>
      </c>
    </row>
    <row r="1616" spans="1:2">
      <c r="A1616" s="58">
        <v>2011299</v>
      </c>
      <c r="B1616" s="58" t="s">
        <v>1891</v>
      </c>
    </row>
    <row r="1617" spans="1:2">
      <c r="A1617" s="58">
        <v>20113</v>
      </c>
      <c r="B1617" s="58" t="s">
        <v>1892</v>
      </c>
    </row>
    <row r="1618" spans="1:2">
      <c r="A1618" s="58">
        <v>2011301</v>
      </c>
      <c r="B1618" s="58" t="s">
        <v>1859</v>
      </c>
    </row>
    <row r="1619" spans="1:2">
      <c r="A1619" s="58">
        <v>2011302</v>
      </c>
      <c r="B1619" s="58" t="s">
        <v>1860</v>
      </c>
    </row>
    <row r="1620" spans="1:2">
      <c r="A1620" s="58">
        <v>2011303</v>
      </c>
      <c r="B1620" s="58" t="s">
        <v>1861</v>
      </c>
    </row>
    <row r="1621" spans="1:2">
      <c r="A1621" s="58">
        <v>2011350</v>
      </c>
      <c r="B1621" s="58" t="s">
        <v>1863</v>
      </c>
    </row>
    <row r="1622" spans="1:2">
      <c r="A1622" s="58">
        <v>20114</v>
      </c>
      <c r="B1622" s="58" t="s">
        <v>1893</v>
      </c>
    </row>
    <row r="1623" spans="1:2">
      <c r="A1623" s="58">
        <v>2011401</v>
      </c>
      <c r="B1623" s="58" t="s">
        <v>1859</v>
      </c>
    </row>
    <row r="1624" spans="1:2">
      <c r="A1624" s="58">
        <v>2011402</v>
      </c>
      <c r="B1624" s="58" t="s">
        <v>1860</v>
      </c>
    </row>
    <row r="1625" spans="1:2">
      <c r="A1625" s="58">
        <v>2011403</v>
      </c>
      <c r="B1625" s="58" t="s">
        <v>1861</v>
      </c>
    </row>
    <row r="1626" spans="1:2">
      <c r="A1626" s="58">
        <v>2011450</v>
      </c>
      <c r="B1626" s="58" t="s">
        <v>1863</v>
      </c>
    </row>
    <row r="1627" spans="1:2">
      <c r="A1627" s="58">
        <v>20115</v>
      </c>
      <c r="B1627" s="58" t="s">
        <v>1894</v>
      </c>
    </row>
    <row r="1628" spans="1:2">
      <c r="A1628" s="58">
        <v>2011501</v>
      </c>
      <c r="B1628" s="58" t="s">
        <v>1859</v>
      </c>
    </row>
    <row r="1629" spans="1:2">
      <c r="A1629" s="58">
        <v>2011502</v>
      </c>
      <c r="B1629" s="58" t="s">
        <v>1860</v>
      </c>
    </row>
    <row r="1630" spans="1:2">
      <c r="A1630" s="58">
        <v>2011503</v>
      </c>
      <c r="B1630" s="58" t="s">
        <v>1861</v>
      </c>
    </row>
    <row r="1631" spans="1:2">
      <c r="A1631" s="58">
        <v>2011507</v>
      </c>
      <c r="B1631" s="58" t="s">
        <v>1871</v>
      </c>
    </row>
    <row r="1632" spans="1:2">
      <c r="A1632" s="58">
        <v>2011550</v>
      </c>
      <c r="B1632" s="58" t="s">
        <v>1863</v>
      </c>
    </row>
    <row r="1633" spans="1:2">
      <c r="A1633" s="58">
        <v>20117</v>
      </c>
      <c r="B1633" s="58" t="s">
        <v>1895</v>
      </c>
    </row>
    <row r="1634" spans="1:2">
      <c r="A1634" s="58">
        <v>2011701</v>
      </c>
      <c r="B1634" s="58" t="s">
        <v>1859</v>
      </c>
    </row>
    <row r="1635" spans="1:2">
      <c r="A1635" s="58">
        <v>2011702</v>
      </c>
      <c r="B1635" s="58" t="s">
        <v>1860</v>
      </c>
    </row>
    <row r="1636" spans="1:2">
      <c r="A1636" s="58">
        <v>2011703</v>
      </c>
      <c r="B1636" s="58" t="s">
        <v>1861</v>
      </c>
    </row>
    <row r="1637" spans="1:2">
      <c r="A1637" s="58">
        <v>2011710</v>
      </c>
      <c r="B1637" s="58" t="s">
        <v>1871</v>
      </c>
    </row>
    <row r="1638" spans="1:2">
      <c r="A1638" s="58">
        <v>2011750</v>
      </c>
      <c r="B1638" s="58" t="s">
        <v>1863</v>
      </c>
    </row>
    <row r="1639" spans="1:2">
      <c r="A1639" s="58">
        <v>20123</v>
      </c>
      <c r="B1639" s="58" t="s">
        <v>1896</v>
      </c>
    </row>
    <row r="1640" spans="1:2">
      <c r="A1640" s="58">
        <v>2012301</v>
      </c>
      <c r="B1640" s="58" t="s">
        <v>1859</v>
      </c>
    </row>
    <row r="1641" spans="1:2">
      <c r="A1641" s="58">
        <v>2012302</v>
      </c>
      <c r="B1641" s="58" t="s">
        <v>1860</v>
      </c>
    </row>
    <row r="1642" spans="1:2">
      <c r="A1642" s="58">
        <v>2012303</v>
      </c>
      <c r="B1642" s="58" t="s">
        <v>1861</v>
      </c>
    </row>
    <row r="1643" spans="1:2">
      <c r="A1643" s="58">
        <v>2012350</v>
      </c>
      <c r="B1643" s="58" t="s">
        <v>1863</v>
      </c>
    </row>
    <row r="1644" spans="1:2">
      <c r="A1644" s="58">
        <v>20124</v>
      </c>
      <c r="B1644" s="58" t="s">
        <v>1897</v>
      </c>
    </row>
    <row r="1645" spans="1:2">
      <c r="A1645" s="58">
        <v>2012401</v>
      </c>
      <c r="B1645" s="58" t="s">
        <v>1859</v>
      </c>
    </row>
    <row r="1646" spans="1:2">
      <c r="A1646" s="58">
        <v>2012402</v>
      </c>
      <c r="B1646" s="58" t="s">
        <v>1860</v>
      </c>
    </row>
    <row r="1647" spans="1:2">
      <c r="A1647" s="58">
        <v>2012403</v>
      </c>
      <c r="B1647" s="58" t="s">
        <v>1861</v>
      </c>
    </row>
    <row r="1648" spans="1:2">
      <c r="A1648" s="58">
        <v>2012450</v>
      </c>
      <c r="B1648" s="58" t="s">
        <v>1863</v>
      </c>
    </row>
    <row r="1649" spans="1:2">
      <c r="A1649" s="58">
        <v>20125</v>
      </c>
      <c r="B1649" s="58" t="s">
        <v>1898</v>
      </c>
    </row>
    <row r="1650" spans="1:2">
      <c r="A1650" s="58">
        <v>2012501</v>
      </c>
      <c r="B1650" s="58" t="s">
        <v>1859</v>
      </c>
    </row>
    <row r="1651" spans="1:2">
      <c r="A1651" s="58">
        <v>2012502</v>
      </c>
      <c r="B1651" s="58" t="s">
        <v>1860</v>
      </c>
    </row>
    <row r="1652" spans="1:2">
      <c r="A1652" s="58">
        <v>2012503</v>
      </c>
      <c r="B1652" s="58" t="s">
        <v>1861</v>
      </c>
    </row>
    <row r="1653" spans="1:2">
      <c r="A1653" s="58">
        <v>2012550</v>
      </c>
      <c r="B1653" s="58" t="s">
        <v>1863</v>
      </c>
    </row>
    <row r="1654" spans="1:2">
      <c r="A1654" s="58">
        <v>20126</v>
      </c>
      <c r="B1654" s="58" t="s">
        <v>1899</v>
      </c>
    </row>
    <row r="1655" spans="1:2">
      <c r="A1655" s="58">
        <v>2012601</v>
      </c>
      <c r="B1655" s="58" t="s">
        <v>1859</v>
      </c>
    </row>
    <row r="1656" spans="1:2">
      <c r="A1656" s="58">
        <v>2012602</v>
      </c>
      <c r="B1656" s="58" t="s">
        <v>1860</v>
      </c>
    </row>
    <row r="1657" spans="1:2">
      <c r="A1657" s="58">
        <v>2012603</v>
      </c>
      <c r="B1657" s="58" t="s">
        <v>1861</v>
      </c>
    </row>
    <row r="1658" spans="1:2">
      <c r="A1658" s="58">
        <v>20128</v>
      </c>
      <c r="B1658" s="58" t="s">
        <v>1900</v>
      </c>
    </row>
    <row r="1659" spans="1:2">
      <c r="A1659" s="58">
        <v>2012801</v>
      </c>
      <c r="B1659" s="58" t="s">
        <v>1859</v>
      </c>
    </row>
    <row r="1660" spans="1:2">
      <c r="A1660" s="58">
        <v>2012802</v>
      </c>
      <c r="B1660" s="58" t="s">
        <v>1860</v>
      </c>
    </row>
    <row r="1661" spans="1:2">
      <c r="A1661" s="58">
        <v>2012803</v>
      </c>
      <c r="B1661" s="58" t="s">
        <v>1861</v>
      </c>
    </row>
    <row r="1662" spans="1:2">
      <c r="A1662" s="58">
        <v>2012804</v>
      </c>
      <c r="B1662" s="58" t="s">
        <v>1865</v>
      </c>
    </row>
    <row r="1663" spans="1:2">
      <c r="A1663" s="58">
        <v>2012850</v>
      </c>
      <c r="B1663" s="58" t="s">
        <v>1863</v>
      </c>
    </row>
    <row r="1664" spans="1:2">
      <c r="A1664" s="58">
        <v>20129</v>
      </c>
      <c r="B1664" s="58" t="s">
        <v>1901</v>
      </c>
    </row>
    <row r="1665" spans="1:2">
      <c r="A1665" s="58">
        <v>2012901</v>
      </c>
      <c r="B1665" s="58" t="s">
        <v>1859</v>
      </c>
    </row>
    <row r="1666" spans="1:2">
      <c r="A1666" s="58">
        <v>2012902</v>
      </c>
      <c r="B1666" s="58" t="s">
        <v>1860</v>
      </c>
    </row>
    <row r="1667" spans="1:2">
      <c r="A1667" s="58">
        <v>2012903</v>
      </c>
      <c r="B1667" s="58" t="s">
        <v>1861</v>
      </c>
    </row>
    <row r="1668" spans="1:2">
      <c r="A1668" s="58">
        <v>2012950</v>
      </c>
      <c r="B1668" s="58" t="s">
        <v>1863</v>
      </c>
    </row>
    <row r="1669" spans="1:2">
      <c r="A1669" s="58">
        <v>20131</v>
      </c>
      <c r="B1669" s="58" t="s">
        <v>1902</v>
      </c>
    </row>
    <row r="1670" spans="1:2">
      <c r="A1670" s="58">
        <v>2013101</v>
      </c>
      <c r="B1670" s="58" t="s">
        <v>1859</v>
      </c>
    </row>
    <row r="1671" spans="1:2">
      <c r="A1671" s="58">
        <v>2013102</v>
      </c>
      <c r="B1671" s="58" t="s">
        <v>1860</v>
      </c>
    </row>
    <row r="1672" spans="1:2">
      <c r="A1672" s="58">
        <v>2013103</v>
      </c>
      <c r="B1672" s="58" t="s">
        <v>1861</v>
      </c>
    </row>
    <row r="1673" spans="1:2">
      <c r="A1673" s="58">
        <v>2013105</v>
      </c>
      <c r="B1673" s="58" t="s">
        <v>1903</v>
      </c>
    </row>
    <row r="1674" spans="1:2">
      <c r="A1674" s="58">
        <v>2013150</v>
      </c>
      <c r="B1674" s="58" t="s">
        <v>1863</v>
      </c>
    </row>
    <row r="1675" spans="1:2">
      <c r="A1675" s="58">
        <v>20132</v>
      </c>
      <c r="B1675" s="58" t="s">
        <v>1904</v>
      </c>
    </row>
    <row r="1676" spans="1:2">
      <c r="A1676" s="58">
        <v>2013201</v>
      </c>
      <c r="B1676" s="58" t="s">
        <v>1859</v>
      </c>
    </row>
    <row r="1677" spans="1:2">
      <c r="A1677" s="58">
        <v>2013202</v>
      </c>
      <c r="B1677" s="58" t="s">
        <v>1860</v>
      </c>
    </row>
    <row r="1678" spans="1:2">
      <c r="A1678" s="58">
        <v>2013203</v>
      </c>
      <c r="B1678" s="58" t="s">
        <v>1861</v>
      </c>
    </row>
    <row r="1679" spans="1:2">
      <c r="A1679" s="58">
        <v>2013250</v>
      </c>
      <c r="B1679" s="58" t="s">
        <v>1863</v>
      </c>
    </row>
    <row r="1680" spans="1:2">
      <c r="A1680" s="58">
        <v>20133</v>
      </c>
      <c r="B1680" s="58" t="s">
        <v>1905</v>
      </c>
    </row>
    <row r="1681" spans="1:2">
      <c r="A1681" s="58">
        <v>2013301</v>
      </c>
      <c r="B1681" s="58" t="s">
        <v>1859</v>
      </c>
    </row>
    <row r="1682" spans="1:2">
      <c r="A1682" s="58">
        <v>2013302</v>
      </c>
      <c r="B1682" s="58" t="s">
        <v>1860</v>
      </c>
    </row>
    <row r="1683" spans="1:2">
      <c r="A1683" s="58">
        <v>2013303</v>
      </c>
      <c r="B1683" s="58" t="s">
        <v>1861</v>
      </c>
    </row>
    <row r="1684" spans="1:2">
      <c r="A1684" s="58">
        <v>2013350</v>
      </c>
      <c r="B1684" s="58" t="s">
        <v>1863</v>
      </c>
    </row>
    <row r="1685" spans="1:2">
      <c r="A1685" s="58">
        <v>20134</v>
      </c>
      <c r="B1685" s="58" t="s">
        <v>1906</v>
      </c>
    </row>
    <row r="1686" spans="1:2">
      <c r="A1686" s="58">
        <v>2013401</v>
      </c>
      <c r="B1686" s="58" t="s">
        <v>1859</v>
      </c>
    </row>
    <row r="1687" spans="1:2">
      <c r="A1687" s="58">
        <v>2013402</v>
      </c>
      <c r="B1687" s="58" t="s">
        <v>1860</v>
      </c>
    </row>
    <row r="1688" spans="1:2">
      <c r="A1688" s="58">
        <v>2013403</v>
      </c>
      <c r="B1688" s="58" t="s">
        <v>1861</v>
      </c>
    </row>
    <row r="1689" spans="1:2">
      <c r="A1689" s="58">
        <v>2013450</v>
      </c>
      <c r="B1689" s="58" t="s">
        <v>1863</v>
      </c>
    </row>
    <row r="1690" spans="1:2">
      <c r="A1690" s="58">
        <v>20135</v>
      </c>
      <c r="B1690" s="58" t="s">
        <v>1907</v>
      </c>
    </row>
    <row r="1691" spans="1:2">
      <c r="A1691" s="58">
        <v>2013501</v>
      </c>
      <c r="B1691" s="58" t="s">
        <v>1859</v>
      </c>
    </row>
    <row r="1692" spans="1:2">
      <c r="A1692" s="58">
        <v>2013502</v>
      </c>
      <c r="B1692" s="58" t="s">
        <v>1860</v>
      </c>
    </row>
    <row r="1693" spans="1:2">
      <c r="A1693" s="58">
        <v>2013503</v>
      </c>
      <c r="B1693" s="58" t="s">
        <v>1861</v>
      </c>
    </row>
    <row r="1694" spans="1:2">
      <c r="A1694" s="58">
        <v>2013550</v>
      </c>
      <c r="B1694" s="58" t="s">
        <v>1863</v>
      </c>
    </row>
    <row r="1695" spans="1:2">
      <c r="A1695" s="58">
        <v>20136</v>
      </c>
      <c r="B1695" s="58" t="s">
        <v>1908</v>
      </c>
    </row>
    <row r="1696" spans="1:2">
      <c r="A1696" s="58">
        <v>2013601</v>
      </c>
      <c r="B1696" s="58" t="s">
        <v>1859</v>
      </c>
    </row>
    <row r="1697" spans="1:2">
      <c r="A1697" s="58">
        <v>2013602</v>
      </c>
      <c r="B1697" s="58" t="s">
        <v>1860</v>
      </c>
    </row>
    <row r="1698" spans="1:2">
      <c r="A1698" s="58">
        <v>2013603</v>
      </c>
      <c r="B1698" s="58" t="s">
        <v>1861</v>
      </c>
    </row>
    <row r="1699" spans="1:2">
      <c r="A1699" s="58">
        <v>2013650</v>
      </c>
      <c r="B1699" s="58" t="s">
        <v>1863</v>
      </c>
    </row>
    <row r="1700" spans="1:2">
      <c r="A1700" s="58">
        <v>2013699</v>
      </c>
      <c r="B1700" s="58" t="s">
        <v>1908</v>
      </c>
    </row>
    <row r="1701" spans="1:2">
      <c r="A1701" s="58">
        <v>20199</v>
      </c>
      <c r="B1701" s="58" t="s">
        <v>1909</v>
      </c>
    </row>
    <row r="1702" spans="1:2">
      <c r="A1702" s="58">
        <v>2019999</v>
      </c>
      <c r="B1702" s="58" t="s">
        <v>1910</v>
      </c>
    </row>
    <row r="1703" spans="1:2">
      <c r="A1703" s="58">
        <v>202</v>
      </c>
      <c r="B1703" s="58" t="s">
        <v>1911</v>
      </c>
    </row>
    <row r="1704" spans="1:2">
      <c r="A1704" s="58">
        <v>20201</v>
      </c>
      <c r="B1704" s="58" t="s">
        <v>1912</v>
      </c>
    </row>
    <row r="1705" spans="1:2">
      <c r="A1705" s="58">
        <v>2020101</v>
      </c>
      <c r="B1705" s="58" t="s">
        <v>1859</v>
      </c>
    </row>
    <row r="1706" spans="1:2">
      <c r="A1706" s="58">
        <v>2020102</v>
      </c>
      <c r="B1706" s="58" t="s">
        <v>1860</v>
      </c>
    </row>
    <row r="1707" spans="1:2">
      <c r="A1707" s="58">
        <v>2020103</v>
      </c>
      <c r="B1707" s="58" t="s">
        <v>1861</v>
      </c>
    </row>
    <row r="1708" spans="1:2">
      <c r="A1708" s="58">
        <v>2020104</v>
      </c>
      <c r="B1708" s="58" t="s">
        <v>1903</v>
      </c>
    </row>
    <row r="1709" spans="1:2">
      <c r="A1709" s="58">
        <v>2020150</v>
      </c>
      <c r="B1709" s="58" t="s">
        <v>1863</v>
      </c>
    </row>
    <row r="1710" spans="1:2">
      <c r="A1710" s="58">
        <v>20202</v>
      </c>
      <c r="B1710" s="58" t="s">
        <v>1913</v>
      </c>
    </row>
    <row r="1711" spans="1:2">
      <c r="A1711" s="58">
        <v>2020201</v>
      </c>
      <c r="B1711" s="58" t="s">
        <v>1914</v>
      </c>
    </row>
    <row r="1712" spans="1:2">
      <c r="A1712" s="58">
        <v>20203</v>
      </c>
      <c r="B1712" s="58" t="s">
        <v>1915</v>
      </c>
    </row>
    <row r="1713" spans="1:2">
      <c r="A1713" s="58">
        <v>20204</v>
      </c>
      <c r="B1713" s="58" t="s">
        <v>1916</v>
      </c>
    </row>
    <row r="1714" spans="1:2">
      <c r="A1714" s="58">
        <v>20205</v>
      </c>
      <c r="B1714" s="58" t="s">
        <v>1917</v>
      </c>
    </row>
    <row r="1715" spans="1:2">
      <c r="A1715" s="58">
        <v>2020501</v>
      </c>
      <c r="B1715" s="58" t="s">
        <v>1918</v>
      </c>
    </row>
    <row r="1716" spans="1:2">
      <c r="A1716" s="58">
        <v>2020502</v>
      </c>
      <c r="B1716" s="58" t="s">
        <v>1919</v>
      </c>
    </row>
    <row r="1717" spans="1:2">
      <c r="A1717" s="58">
        <v>20206</v>
      </c>
      <c r="B1717" s="58" t="s">
        <v>618</v>
      </c>
    </row>
    <row r="1718" spans="1:2">
      <c r="A1718" s="58">
        <v>20207</v>
      </c>
      <c r="B1718" s="58" t="s">
        <v>1920</v>
      </c>
    </row>
    <row r="1719" spans="1:2">
      <c r="A1719" s="58">
        <v>2020799</v>
      </c>
      <c r="B1719" s="58" t="s">
        <v>1629</v>
      </c>
    </row>
    <row r="1720" spans="1:2">
      <c r="A1720" s="58">
        <v>20299</v>
      </c>
      <c r="B1720" s="58" t="s">
        <v>623</v>
      </c>
    </row>
    <row r="1721" spans="1:2">
      <c r="A1721" s="58">
        <v>203</v>
      </c>
      <c r="B1721" s="58" t="s">
        <v>1921</v>
      </c>
    </row>
    <row r="1722" spans="1:2">
      <c r="A1722" s="58">
        <v>20301</v>
      </c>
      <c r="B1722" s="58" t="s">
        <v>624</v>
      </c>
    </row>
    <row r="1723" spans="1:2">
      <c r="A1723" s="58">
        <v>20302</v>
      </c>
      <c r="B1723" s="58" t="s">
        <v>632</v>
      </c>
    </row>
    <row r="1724" spans="1:2">
      <c r="A1724" s="58">
        <v>2030201</v>
      </c>
      <c r="B1724" s="58" t="s">
        <v>632</v>
      </c>
    </row>
    <row r="1725" spans="1:2">
      <c r="A1725" s="58">
        <v>20303</v>
      </c>
      <c r="B1725" s="58" t="s">
        <v>633</v>
      </c>
    </row>
    <row r="1726" spans="1:2">
      <c r="A1726" s="58">
        <v>2030301</v>
      </c>
      <c r="B1726" s="58" t="s">
        <v>633</v>
      </c>
    </row>
    <row r="1727" spans="1:2">
      <c r="A1727" s="58">
        <v>20304</v>
      </c>
      <c r="B1727" s="58" t="s">
        <v>625</v>
      </c>
    </row>
    <row r="1728" spans="1:2">
      <c r="A1728" s="58">
        <v>20305</v>
      </c>
      <c r="B1728" s="58" t="s">
        <v>626</v>
      </c>
    </row>
    <row r="1729" spans="1:2">
      <c r="A1729" s="58">
        <v>20306</v>
      </c>
      <c r="B1729" s="58" t="s">
        <v>1922</v>
      </c>
    </row>
    <row r="1730" spans="1:2">
      <c r="A1730" s="58">
        <v>20399</v>
      </c>
      <c r="B1730" s="58" t="s">
        <v>345</v>
      </c>
    </row>
    <row r="1731" spans="1:2">
      <c r="A1731" s="58">
        <v>204</v>
      </c>
      <c r="B1731" s="58" t="s">
        <v>1923</v>
      </c>
    </row>
    <row r="1732" spans="1:2">
      <c r="A1732" s="58">
        <v>20401</v>
      </c>
      <c r="B1732" s="58" t="s">
        <v>1924</v>
      </c>
    </row>
    <row r="1733" spans="1:2">
      <c r="A1733" s="58">
        <v>20402</v>
      </c>
      <c r="B1733" s="58" t="s">
        <v>1925</v>
      </c>
    </row>
    <row r="1734" spans="1:2">
      <c r="A1734" s="58">
        <v>2040201</v>
      </c>
      <c r="B1734" s="58" t="s">
        <v>1859</v>
      </c>
    </row>
    <row r="1735" spans="1:2">
      <c r="A1735" s="58">
        <v>2040202</v>
      </c>
      <c r="B1735" s="58" t="s">
        <v>1860</v>
      </c>
    </row>
    <row r="1736" spans="1:2">
      <c r="A1736" s="58">
        <v>2040203</v>
      </c>
      <c r="B1736" s="58" t="s">
        <v>1861</v>
      </c>
    </row>
    <row r="1737" spans="1:2">
      <c r="A1737" s="58">
        <v>2040216</v>
      </c>
      <c r="B1737" s="58" t="s">
        <v>1926</v>
      </c>
    </row>
    <row r="1738" spans="1:2">
      <c r="A1738" s="58">
        <v>2040219</v>
      </c>
      <c r="B1738" s="58" t="s">
        <v>1871</v>
      </c>
    </row>
    <row r="1739" spans="1:2">
      <c r="A1739" s="58">
        <v>2040250</v>
      </c>
      <c r="B1739" s="58" t="s">
        <v>1863</v>
      </c>
    </row>
    <row r="1740" spans="1:2">
      <c r="A1740" s="58">
        <v>20403</v>
      </c>
      <c r="B1740" s="58" t="s">
        <v>1927</v>
      </c>
    </row>
    <row r="1741" spans="1:2">
      <c r="A1741" s="58">
        <v>2040301</v>
      </c>
      <c r="B1741" s="58" t="s">
        <v>1859</v>
      </c>
    </row>
    <row r="1742" spans="1:2">
      <c r="A1742" s="58">
        <v>2040302</v>
      </c>
      <c r="B1742" s="58" t="s">
        <v>1860</v>
      </c>
    </row>
    <row r="1743" spans="1:2">
      <c r="A1743" s="58">
        <v>2040303</v>
      </c>
      <c r="B1743" s="58" t="s">
        <v>1861</v>
      </c>
    </row>
    <row r="1744" spans="1:2">
      <c r="A1744" s="58">
        <v>2040350</v>
      </c>
      <c r="B1744" s="58" t="s">
        <v>1863</v>
      </c>
    </row>
    <row r="1745" spans="1:2">
      <c r="A1745" s="58">
        <v>20404</v>
      </c>
      <c r="B1745" s="58" t="s">
        <v>1928</v>
      </c>
    </row>
    <row r="1746" spans="1:2">
      <c r="A1746" s="58">
        <v>2040401</v>
      </c>
      <c r="B1746" s="58" t="s">
        <v>1859</v>
      </c>
    </row>
    <row r="1747" spans="1:2">
      <c r="A1747" s="58">
        <v>2040402</v>
      </c>
      <c r="B1747" s="58" t="s">
        <v>1860</v>
      </c>
    </row>
    <row r="1748" spans="1:2">
      <c r="A1748" s="58">
        <v>2040403</v>
      </c>
      <c r="B1748" s="58" t="s">
        <v>1861</v>
      </c>
    </row>
    <row r="1749" spans="1:2">
      <c r="A1749" s="58">
        <v>2040450</v>
      </c>
      <c r="B1749" s="58" t="s">
        <v>1863</v>
      </c>
    </row>
    <row r="1750" spans="1:2">
      <c r="A1750" s="58">
        <v>20405</v>
      </c>
      <c r="B1750" s="58" t="s">
        <v>1929</v>
      </c>
    </row>
    <row r="1751" spans="1:2">
      <c r="A1751" s="58">
        <v>2040501</v>
      </c>
      <c r="B1751" s="58" t="s">
        <v>1859</v>
      </c>
    </row>
    <row r="1752" spans="1:2">
      <c r="A1752" s="58">
        <v>2040502</v>
      </c>
      <c r="B1752" s="58" t="s">
        <v>1860</v>
      </c>
    </row>
    <row r="1753" spans="1:2">
      <c r="A1753" s="58">
        <v>2040503</v>
      </c>
      <c r="B1753" s="58" t="s">
        <v>1861</v>
      </c>
    </row>
    <row r="1754" spans="1:2">
      <c r="A1754" s="58">
        <v>2040550</v>
      </c>
      <c r="B1754" s="58" t="s">
        <v>1863</v>
      </c>
    </row>
    <row r="1755" spans="1:2">
      <c r="A1755" s="58">
        <v>20406</v>
      </c>
      <c r="B1755" s="58" t="s">
        <v>1930</v>
      </c>
    </row>
    <row r="1756" spans="1:2">
      <c r="A1756" s="58">
        <v>2040601</v>
      </c>
      <c r="B1756" s="58" t="s">
        <v>1859</v>
      </c>
    </row>
    <row r="1757" spans="1:2">
      <c r="A1757" s="58">
        <v>2040602</v>
      </c>
      <c r="B1757" s="58" t="s">
        <v>1860</v>
      </c>
    </row>
    <row r="1758" spans="1:2">
      <c r="A1758" s="58">
        <v>2040603</v>
      </c>
      <c r="B1758" s="58" t="s">
        <v>1861</v>
      </c>
    </row>
    <row r="1759" spans="1:2">
      <c r="A1759" s="58">
        <v>2040650</v>
      </c>
      <c r="B1759" s="58" t="s">
        <v>1863</v>
      </c>
    </row>
    <row r="1760" spans="1:2">
      <c r="A1760" s="58">
        <v>20407</v>
      </c>
      <c r="B1760" s="58" t="s">
        <v>1931</v>
      </c>
    </row>
    <row r="1761" spans="1:2">
      <c r="A1761" s="58">
        <v>2040701</v>
      </c>
      <c r="B1761" s="58" t="s">
        <v>1859</v>
      </c>
    </row>
    <row r="1762" spans="1:2">
      <c r="A1762" s="58">
        <v>2040702</v>
      </c>
      <c r="B1762" s="58" t="s">
        <v>1860</v>
      </c>
    </row>
    <row r="1763" spans="1:2">
      <c r="A1763" s="58">
        <v>2040703</v>
      </c>
      <c r="B1763" s="58" t="s">
        <v>1861</v>
      </c>
    </row>
    <row r="1764" spans="1:2">
      <c r="A1764" s="58">
        <v>2040750</v>
      </c>
      <c r="B1764" s="58" t="s">
        <v>1863</v>
      </c>
    </row>
    <row r="1765" spans="1:2">
      <c r="A1765" s="58">
        <v>20408</v>
      </c>
      <c r="B1765" s="58" t="s">
        <v>1932</v>
      </c>
    </row>
    <row r="1766" spans="1:2">
      <c r="A1766" s="58">
        <v>2040801</v>
      </c>
      <c r="B1766" s="58" t="s">
        <v>1859</v>
      </c>
    </row>
    <row r="1767" spans="1:2">
      <c r="A1767" s="58">
        <v>2040802</v>
      </c>
      <c r="B1767" s="58" t="s">
        <v>1860</v>
      </c>
    </row>
    <row r="1768" spans="1:2">
      <c r="A1768" s="58">
        <v>2040803</v>
      </c>
      <c r="B1768" s="58" t="s">
        <v>1861</v>
      </c>
    </row>
    <row r="1769" spans="1:2">
      <c r="A1769" s="58">
        <v>2040804</v>
      </c>
      <c r="B1769" s="58" t="s">
        <v>1933</v>
      </c>
    </row>
    <row r="1770" spans="1:2">
      <c r="A1770" s="58">
        <v>2040805</v>
      </c>
      <c r="B1770" s="58" t="s">
        <v>1934</v>
      </c>
    </row>
    <row r="1771" spans="1:2">
      <c r="A1771" s="58">
        <v>2040850</v>
      </c>
      <c r="B1771" s="58" t="s">
        <v>1863</v>
      </c>
    </row>
    <row r="1772" spans="1:2">
      <c r="A1772" s="58">
        <v>2040899</v>
      </c>
      <c r="B1772" s="58" t="s">
        <v>1935</v>
      </c>
    </row>
    <row r="1773" spans="1:2">
      <c r="A1773" s="58">
        <v>20409</v>
      </c>
      <c r="B1773" s="58" t="s">
        <v>1936</v>
      </c>
    </row>
    <row r="1774" spans="1:2">
      <c r="A1774" s="58">
        <v>2040901</v>
      </c>
      <c r="B1774" s="58" t="s">
        <v>1859</v>
      </c>
    </row>
    <row r="1775" spans="1:2">
      <c r="A1775" s="58">
        <v>2040902</v>
      </c>
      <c r="B1775" s="58" t="s">
        <v>1860</v>
      </c>
    </row>
    <row r="1776" spans="1:2">
      <c r="A1776" s="58">
        <v>2040903</v>
      </c>
      <c r="B1776" s="58" t="s">
        <v>1861</v>
      </c>
    </row>
    <row r="1777" spans="1:2">
      <c r="A1777" s="58">
        <v>2040950</v>
      </c>
      <c r="B1777" s="58" t="s">
        <v>1863</v>
      </c>
    </row>
    <row r="1778" spans="1:2">
      <c r="A1778" s="58">
        <v>20410</v>
      </c>
      <c r="B1778" s="58" t="s">
        <v>1937</v>
      </c>
    </row>
    <row r="1779" spans="1:2">
      <c r="A1779" s="58">
        <v>2041001</v>
      </c>
      <c r="B1779" s="58" t="s">
        <v>1859</v>
      </c>
    </row>
    <row r="1780" spans="1:2">
      <c r="A1780" s="58">
        <v>2041002</v>
      </c>
      <c r="B1780" s="58" t="s">
        <v>1860</v>
      </c>
    </row>
    <row r="1781" spans="1:2">
      <c r="A1781" s="58">
        <v>2041006</v>
      </c>
      <c r="B1781" s="58" t="s">
        <v>1926</v>
      </c>
    </row>
    <row r="1782" spans="1:2">
      <c r="A1782" s="58">
        <v>2041007</v>
      </c>
      <c r="B1782" s="58" t="s">
        <v>1938</v>
      </c>
    </row>
    <row r="1783" spans="1:2">
      <c r="A1783" s="58">
        <v>20499</v>
      </c>
      <c r="B1783" s="58" t="s">
        <v>728</v>
      </c>
    </row>
    <row r="1784" spans="1:2">
      <c r="A1784" s="58">
        <v>205</v>
      </c>
      <c r="B1784" s="58" t="s">
        <v>1939</v>
      </c>
    </row>
    <row r="1785" spans="1:2">
      <c r="A1785" s="58">
        <v>20501</v>
      </c>
      <c r="B1785" s="58" t="s">
        <v>1940</v>
      </c>
    </row>
    <row r="1786" spans="1:2">
      <c r="A1786" s="58">
        <v>2050101</v>
      </c>
      <c r="B1786" s="58" t="s">
        <v>1859</v>
      </c>
    </row>
    <row r="1787" spans="1:2">
      <c r="A1787" s="58">
        <v>2050102</v>
      </c>
      <c r="B1787" s="58" t="s">
        <v>1860</v>
      </c>
    </row>
    <row r="1788" spans="1:2">
      <c r="A1788" s="58">
        <v>2050103</v>
      </c>
      <c r="B1788" s="58" t="s">
        <v>1861</v>
      </c>
    </row>
    <row r="1789" spans="1:2">
      <c r="A1789" s="58">
        <v>20502</v>
      </c>
      <c r="B1789" s="58" t="s">
        <v>1941</v>
      </c>
    </row>
    <row r="1790" spans="1:2">
      <c r="A1790" s="58">
        <v>20503</v>
      </c>
      <c r="B1790" s="58" t="s">
        <v>1942</v>
      </c>
    </row>
    <row r="1791" spans="1:2">
      <c r="A1791" s="58">
        <v>20504</v>
      </c>
      <c r="B1791" s="58" t="s">
        <v>1943</v>
      </c>
    </row>
    <row r="1792" spans="1:2">
      <c r="A1792" s="58">
        <v>20505</v>
      </c>
      <c r="B1792" s="58" t="s">
        <v>1944</v>
      </c>
    </row>
    <row r="1793" spans="1:2">
      <c r="A1793" s="58">
        <v>20506</v>
      </c>
      <c r="B1793" s="58" t="s">
        <v>1945</v>
      </c>
    </row>
    <row r="1794" spans="1:2">
      <c r="A1794" s="58">
        <v>20507</v>
      </c>
      <c r="B1794" s="58" t="s">
        <v>1946</v>
      </c>
    </row>
    <row r="1795" spans="1:2">
      <c r="A1795" s="58">
        <v>20508</v>
      </c>
      <c r="B1795" s="58" t="s">
        <v>1947</v>
      </c>
    </row>
    <row r="1796" spans="1:2">
      <c r="A1796" s="58">
        <v>2050899</v>
      </c>
      <c r="B1796" s="58" t="s">
        <v>1948</v>
      </c>
    </row>
    <row r="1797" spans="1:2">
      <c r="A1797" s="58">
        <v>20509</v>
      </c>
      <c r="B1797" s="58" t="s">
        <v>1949</v>
      </c>
    </row>
    <row r="1798" spans="1:2">
      <c r="A1798" s="58">
        <v>2050901</v>
      </c>
      <c r="B1798" s="58" t="s">
        <v>1950</v>
      </c>
    </row>
    <row r="1799" spans="1:2">
      <c r="A1799" s="58">
        <v>2050902</v>
      </c>
      <c r="B1799" s="58" t="s">
        <v>1951</v>
      </c>
    </row>
    <row r="1800" spans="1:2">
      <c r="A1800" s="58">
        <v>2050903</v>
      </c>
      <c r="B1800" s="58" t="s">
        <v>1952</v>
      </c>
    </row>
    <row r="1801" spans="1:2">
      <c r="A1801" s="58">
        <v>2050904</v>
      </c>
      <c r="B1801" s="58" t="s">
        <v>1953</v>
      </c>
    </row>
    <row r="1802" spans="1:2">
      <c r="A1802" s="58">
        <v>2050905</v>
      </c>
      <c r="B1802" s="58" t="s">
        <v>1954</v>
      </c>
    </row>
    <row r="1803" spans="1:2">
      <c r="A1803" s="58">
        <v>20599</v>
      </c>
      <c r="B1803" s="58" t="s">
        <v>776</v>
      </c>
    </row>
    <row r="1804" spans="1:2">
      <c r="A1804" s="58">
        <v>206</v>
      </c>
      <c r="B1804" s="58" t="s">
        <v>1955</v>
      </c>
    </row>
    <row r="1805" spans="1:2">
      <c r="A1805" s="58">
        <v>20601</v>
      </c>
      <c r="B1805" s="58" t="s">
        <v>1956</v>
      </c>
    </row>
    <row r="1806" spans="1:2">
      <c r="A1806" s="58">
        <v>2060101</v>
      </c>
      <c r="B1806" s="58" t="s">
        <v>1859</v>
      </c>
    </row>
    <row r="1807" spans="1:2">
      <c r="A1807" s="58">
        <v>2060102</v>
      </c>
      <c r="B1807" s="58" t="s">
        <v>1860</v>
      </c>
    </row>
    <row r="1808" spans="1:2">
      <c r="A1808" s="58">
        <v>2060103</v>
      </c>
      <c r="B1808" s="58" t="s">
        <v>1861</v>
      </c>
    </row>
    <row r="1809" spans="1:2">
      <c r="A1809" s="58">
        <v>20602</v>
      </c>
      <c r="B1809" s="58" t="s">
        <v>1957</v>
      </c>
    </row>
    <row r="1810" spans="1:2">
      <c r="A1810" s="58">
        <v>2060201</v>
      </c>
      <c r="B1810" s="58" t="s">
        <v>1958</v>
      </c>
    </row>
    <row r="1811" spans="1:2">
      <c r="A1811" s="58">
        <v>20603</v>
      </c>
      <c r="B1811" s="58" t="s">
        <v>1959</v>
      </c>
    </row>
    <row r="1812" spans="1:2">
      <c r="A1812" s="58">
        <v>2060301</v>
      </c>
      <c r="B1812" s="58" t="s">
        <v>1958</v>
      </c>
    </row>
    <row r="1813" spans="1:2">
      <c r="A1813" s="58">
        <v>20604</v>
      </c>
      <c r="B1813" s="58" t="s">
        <v>1960</v>
      </c>
    </row>
    <row r="1814" spans="1:2">
      <c r="A1814" s="58">
        <v>2060401</v>
      </c>
      <c r="B1814" s="58" t="s">
        <v>1958</v>
      </c>
    </row>
    <row r="1815" spans="1:2">
      <c r="A1815" s="58">
        <v>20605</v>
      </c>
      <c r="B1815" s="58" t="s">
        <v>1961</v>
      </c>
    </row>
    <row r="1816" spans="1:2">
      <c r="A1816" s="58">
        <v>2060501</v>
      </c>
      <c r="B1816" s="58" t="s">
        <v>1958</v>
      </c>
    </row>
    <row r="1817" spans="1:2">
      <c r="A1817" s="58">
        <v>20606</v>
      </c>
      <c r="B1817" s="58" t="s">
        <v>1962</v>
      </c>
    </row>
    <row r="1818" spans="1:2">
      <c r="A1818" s="58">
        <v>20607</v>
      </c>
      <c r="B1818" s="58" t="s">
        <v>1963</v>
      </c>
    </row>
    <row r="1819" spans="1:2">
      <c r="A1819" s="58">
        <v>2060701</v>
      </c>
      <c r="B1819" s="58" t="s">
        <v>1958</v>
      </c>
    </row>
    <row r="1820" spans="1:2">
      <c r="A1820" s="58">
        <v>20608</v>
      </c>
      <c r="B1820" s="58" t="s">
        <v>1964</v>
      </c>
    </row>
    <row r="1821" spans="1:2">
      <c r="A1821" s="58">
        <v>20609</v>
      </c>
      <c r="B1821" s="58" t="s">
        <v>815</v>
      </c>
    </row>
    <row r="1822" spans="1:2">
      <c r="A1822" s="58">
        <v>20699</v>
      </c>
      <c r="B1822" s="58" t="s">
        <v>828</v>
      </c>
    </row>
    <row r="1823" spans="1:2">
      <c r="A1823" s="58">
        <v>207</v>
      </c>
      <c r="B1823" s="58" t="s">
        <v>1965</v>
      </c>
    </row>
    <row r="1824" spans="1:2">
      <c r="A1824" s="58">
        <v>20701</v>
      </c>
      <c r="B1824" s="58" t="s">
        <v>1966</v>
      </c>
    </row>
    <row r="1825" spans="1:2">
      <c r="A1825" s="58">
        <v>2070101</v>
      </c>
      <c r="B1825" s="58" t="s">
        <v>1859</v>
      </c>
    </row>
    <row r="1826" spans="1:2">
      <c r="A1826" s="58">
        <v>2070102</v>
      </c>
      <c r="B1826" s="58" t="s">
        <v>1860</v>
      </c>
    </row>
    <row r="1827" spans="1:2">
      <c r="A1827" s="58">
        <v>2070103</v>
      </c>
      <c r="B1827" s="58" t="s">
        <v>1861</v>
      </c>
    </row>
    <row r="1828" spans="1:2">
      <c r="A1828" s="58">
        <v>20702</v>
      </c>
      <c r="B1828" s="58" t="s">
        <v>1967</v>
      </c>
    </row>
    <row r="1829" spans="1:2">
      <c r="A1829" s="58">
        <v>2070201</v>
      </c>
      <c r="B1829" s="58" t="s">
        <v>1859</v>
      </c>
    </row>
    <row r="1830" spans="1:2">
      <c r="A1830" s="58">
        <v>2070202</v>
      </c>
      <c r="B1830" s="58" t="s">
        <v>1860</v>
      </c>
    </row>
    <row r="1831" spans="1:2">
      <c r="A1831" s="58">
        <v>2070203</v>
      </c>
      <c r="B1831" s="58" t="s">
        <v>1861</v>
      </c>
    </row>
    <row r="1832" spans="1:2">
      <c r="A1832" s="58">
        <v>20703</v>
      </c>
      <c r="B1832" s="58" t="s">
        <v>1968</v>
      </c>
    </row>
    <row r="1833" spans="1:2">
      <c r="A1833" s="58">
        <v>2070301</v>
      </c>
      <c r="B1833" s="58" t="s">
        <v>1859</v>
      </c>
    </row>
    <row r="1834" spans="1:2">
      <c r="A1834" s="58">
        <v>2070302</v>
      </c>
      <c r="B1834" s="58" t="s">
        <v>1860</v>
      </c>
    </row>
    <row r="1835" spans="1:2">
      <c r="A1835" s="58">
        <v>2070303</v>
      </c>
      <c r="B1835" s="58" t="s">
        <v>1861</v>
      </c>
    </row>
    <row r="1836" spans="1:2">
      <c r="A1836" s="58">
        <v>20704</v>
      </c>
      <c r="B1836" s="58" t="s">
        <v>1969</v>
      </c>
    </row>
    <row r="1837" spans="1:2">
      <c r="A1837" s="58">
        <v>2070401</v>
      </c>
      <c r="B1837" s="58" t="s">
        <v>1859</v>
      </c>
    </row>
    <row r="1838" spans="1:2">
      <c r="A1838" s="58">
        <v>2070402</v>
      </c>
      <c r="B1838" s="58" t="s">
        <v>1860</v>
      </c>
    </row>
    <row r="1839" spans="1:2">
      <c r="A1839" s="58">
        <v>2070403</v>
      </c>
      <c r="B1839" s="58" t="s">
        <v>1861</v>
      </c>
    </row>
    <row r="1840" spans="1:2">
      <c r="A1840" s="58">
        <v>2070407</v>
      </c>
      <c r="B1840" s="58" t="s">
        <v>1970</v>
      </c>
    </row>
    <row r="1841" spans="1:2">
      <c r="A1841" s="58">
        <v>20705</v>
      </c>
      <c r="B1841" s="58" t="s">
        <v>1971</v>
      </c>
    </row>
    <row r="1842" spans="1:2">
      <c r="A1842" s="58">
        <v>2070501</v>
      </c>
      <c r="B1842" s="58" t="s">
        <v>1859</v>
      </c>
    </row>
    <row r="1843" spans="1:2">
      <c r="A1843" s="58">
        <v>2070502</v>
      </c>
      <c r="B1843" s="58" t="s">
        <v>1860</v>
      </c>
    </row>
    <row r="1844" spans="1:2">
      <c r="A1844" s="58">
        <v>2070503</v>
      </c>
      <c r="B1844" s="58" t="s">
        <v>1861</v>
      </c>
    </row>
    <row r="1845" spans="1:2">
      <c r="A1845" s="58">
        <v>20799</v>
      </c>
      <c r="B1845" s="58" t="s">
        <v>1972</v>
      </c>
    </row>
    <row r="1846" spans="1:2">
      <c r="A1846" s="58">
        <v>2079999</v>
      </c>
      <c r="B1846" s="58" t="s">
        <v>1973</v>
      </c>
    </row>
    <row r="1847" spans="1:2">
      <c r="A1847" s="58">
        <v>208</v>
      </c>
      <c r="B1847" s="58" t="s">
        <v>1974</v>
      </c>
    </row>
    <row r="1848" spans="1:2">
      <c r="A1848" s="58">
        <v>20801</v>
      </c>
      <c r="B1848" s="58" t="s">
        <v>1975</v>
      </c>
    </row>
    <row r="1849" spans="1:2">
      <c r="A1849" s="58">
        <v>2080101</v>
      </c>
      <c r="B1849" s="58" t="s">
        <v>1859</v>
      </c>
    </row>
    <row r="1850" spans="1:2">
      <c r="A1850" s="58">
        <v>2080102</v>
      </c>
      <c r="B1850" s="58" t="s">
        <v>1860</v>
      </c>
    </row>
    <row r="1851" spans="1:2">
      <c r="A1851" s="58">
        <v>2080103</v>
      </c>
      <c r="B1851" s="58" t="s">
        <v>1861</v>
      </c>
    </row>
    <row r="1852" spans="1:2">
      <c r="A1852" s="58">
        <v>2080108</v>
      </c>
      <c r="B1852" s="58" t="s">
        <v>1871</v>
      </c>
    </row>
    <row r="1853" spans="1:2">
      <c r="A1853" s="58">
        <v>2080112</v>
      </c>
      <c r="B1853" s="58" t="s">
        <v>1976</v>
      </c>
    </row>
    <row r="1854" spans="1:2">
      <c r="A1854" s="58">
        <v>20802</v>
      </c>
      <c r="B1854" s="58" t="s">
        <v>1977</v>
      </c>
    </row>
    <row r="1855" spans="1:2">
      <c r="A1855" s="58">
        <v>2080201</v>
      </c>
      <c r="B1855" s="58" t="s">
        <v>1859</v>
      </c>
    </row>
    <row r="1856" spans="1:2">
      <c r="A1856" s="58">
        <v>2080202</v>
      </c>
      <c r="B1856" s="58" t="s">
        <v>1860</v>
      </c>
    </row>
    <row r="1857" spans="1:2">
      <c r="A1857" s="58">
        <v>2080203</v>
      </c>
      <c r="B1857" s="58" t="s">
        <v>1861</v>
      </c>
    </row>
    <row r="1858" spans="1:2">
      <c r="A1858" s="58">
        <v>20803</v>
      </c>
      <c r="B1858" s="58" t="s">
        <v>1978</v>
      </c>
    </row>
    <row r="1859" spans="1:2">
      <c r="A1859" s="58">
        <v>2080306</v>
      </c>
      <c r="B1859" s="58" t="s">
        <v>1979</v>
      </c>
    </row>
    <row r="1860" spans="1:2">
      <c r="A1860" s="58">
        <v>2080307</v>
      </c>
      <c r="B1860" s="58" t="s">
        <v>1980</v>
      </c>
    </row>
    <row r="1861" spans="1:2">
      <c r="A1861" s="58">
        <v>20804</v>
      </c>
      <c r="B1861" s="58" t="s">
        <v>1981</v>
      </c>
    </row>
    <row r="1862" spans="1:2">
      <c r="A1862" s="58">
        <v>20805</v>
      </c>
      <c r="B1862" s="58" t="s">
        <v>1982</v>
      </c>
    </row>
    <row r="1863" spans="1:2">
      <c r="A1863" s="58">
        <v>20806</v>
      </c>
      <c r="B1863" s="58" t="s">
        <v>1983</v>
      </c>
    </row>
    <row r="1864" spans="1:2">
      <c r="A1864" s="58">
        <v>20807</v>
      </c>
      <c r="B1864" s="58" t="s">
        <v>1984</v>
      </c>
    </row>
    <row r="1865" spans="1:2">
      <c r="A1865" s="58">
        <v>20808</v>
      </c>
      <c r="B1865" s="58" t="s">
        <v>1985</v>
      </c>
    </row>
    <row r="1866" spans="1:2">
      <c r="A1866" s="58">
        <v>20809</v>
      </c>
      <c r="B1866" s="58" t="s">
        <v>1986</v>
      </c>
    </row>
    <row r="1867" spans="1:2">
      <c r="A1867" s="58">
        <v>2080901</v>
      </c>
      <c r="B1867" s="58" t="s">
        <v>1987</v>
      </c>
    </row>
    <row r="1868" spans="1:2">
      <c r="A1868" s="58">
        <v>2080904</v>
      </c>
      <c r="B1868" s="58" t="s">
        <v>1988</v>
      </c>
    </row>
    <row r="1869" spans="1:2">
      <c r="A1869" s="58">
        <v>20810</v>
      </c>
      <c r="B1869" s="58" t="s">
        <v>1989</v>
      </c>
    </row>
    <row r="1870" spans="1:2">
      <c r="A1870" s="58">
        <v>20811</v>
      </c>
      <c r="B1870" s="58" t="s">
        <v>1990</v>
      </c>
    </row>
    <row r="1871" spans="1:2">
      <c r="A1871" s="58">
        <v>2081101</v>
      </c>
      <c r="B1871" s="58" t="s">
        <v>1859</v>
      </c>
    </row>
    <row r="1872" spans="1:2">
      <c r="A1872" s="58">
        <v>2081102</v>
      </c>
      <c r="B1872" s="58" t="s">
        <v>1860</v>
      </c>
    </row>
    <row r="1873" spans="1:2">
      <c r="A1873" s="58">
        <v>2081103</v>
      </c>
      <c r="B1873" s="58" t="s">
        <v>1861</v>
      </c>
    </row>
    <row r="1874" spans="1:2">
      <c r="A1874" s="58">
        <v>20812</v>
      </c>
      <c r="B1874" s="58" t="s">
        <v>1991</v>
      </c>
    </row>
    <row r="1875" spans="1:2">
      <c r="A1875" s="58">
        <v>2081201</v>
      </c>
      <c r="B1875" s="58" t="s">
        <v>1992</v>
      </c>
    </row>
    <row r="1876" spans="1:2">
      <c r="A1876" s="58">
        <v>2081202</v>
      </c>
      <c r="B1876" s="58" t="s">
        <v>1993</v>
      </c>
    </row>
    <row r="1877" spans="1:2">
      <c r="A1877" s="58">
        <v>20813</v>
      </c>
      <c r="B1877" s="58" t="s">
        <v>973</v>
      </c>
    </row>
    <row r="1878" spans="1:2">
      <c r="A1878" s="58">
        <v>2081301</v>
      </c>
      <c r="B1878" s="58" t="s">
        <v>1994</v>
      </c>
    </row>
    <row r="1879" spans="1:2">
      <c r="A1879" s="58">
        <v>2081399</v>
      </c>
      <c r="B1879" s="58" t="s">
        <v>1995</v>
      </c>
    </row>
    <row r="1880" spans="1:2">
      <c r="A1880" s="58">
        <v>20815</v>
      </c>
      <c r="B1880" s="58" t="s">
        <v>1996</v>
      </c>
    </row>
    <row r="1881" spans="1:2">
      <c r="A1881" s="58">
        <v>20816</v>
      </c>
      <c r="B1881" s="58" t="s">
        <v>1997</v>
      </c>
    </row>
    <row r="1882" spans="1:2">
      <c r="A1882" s="58">
        <v>2081601</v>
      </c>
      <c r="B1882" s="58" t="s">
        <v>1859</v>
      </c>
    </row>
    <row r="1883" spans="1:2">
      <c r="A1883" s="58">
        <v>2081602</v>
      </c>
      <c r="B1883" s="58" t="s">
        <v>1860</v>
      </c>
    </row>
    <row r="1884" spans="1:2">
      <c r="A1884" s="58">
        <v>2081603</v>
      </c>
      <c r="B1884" s="58" t="s">
        <v>1861</v>
      </c>
    </row>
    <row r="1885" spans="1:2">
      <c r="A1885" s="58">
        <v>20817</v>
      </c>
      <c r="B1885" s="58" t="s">
        <v>1998</v>
      </c>
    </row>
    <row r="1886" spans="1:2">
      <c r="A1886" s="58">
        <v>2081701</v>
      </c>
      <c r="B1886" s="58" t="s">
        <v>966</v>
      </c>
    </row>
    <row r="1887" spans="1:2">
      <c r="A1887" s="58">
        <v>2081702</v>
      </c>
      <c r="B1887" s="58" t="s">
        <v>1999</v>
      </c>
    </row>
    <row r="1888" spans="1:2">
      <c r="A1888" s="58">
        <v>20818</v>
      </c>
      <c r="B1888" s="58" t="s">
        <v>974</v>
      </c>
    </row>
    <row r="1889" spans="1:2">
      <c r="A1889" s="58">
        <v>2081801</v>
      </c>
      <c r="B1889" s="58" t="s">
        <v>2000</v>
      </c>
    </row>
    <row r="1890" spans="1:2">
      <c r="A1890" s="58">
        <v>2081899</v>
      </c>
      <c r="B1890" s="58" t="s">
        <v>2001</v>
      </c>
    </row>
    <row r="1891" spans="1:2">
      <c r="A1891" s="58">
        <v>20824</v>
      </c>
      <c r="B1891" s="58" t="s">
        <v>2002</v>
      </c>
    </row>
    <row r="1892" spans="1:2">
      <c r="A1892" s="58">
        <v>20899</v>
      </c>
      <c r="B1892" s="58" t="s">
        <v>975</v>
      </c>
    </row>
    <row r="1893" spans="1:2">
      <c r="A1893" s="58">
        <v>210</v>
      </c>
      <c r="B1893" s="58" t="s">
        <v>2003</v>
      </c>
    </row>
    <row r="1894" spans="1:2">
      <c r="A1894" s="58">
        <v>21001</v>
      </c>
      <c r="B1894" s="58" t="s">
        <v>2004</v>
      </c>
    </row>
    <row r="1895" spans="1:2">
      <c r="A1895" s="58">
        <v>2100101</v>
      </c>
      <c r="B1895" s="58" t="s">
        <v>1859</v>
      </c>
    </row>
    <row r="1896" spans="1:2">
      <c r="A1896" s="58">
        <v>2100102</v>
      </c>
      <c r="B1896" s="58" t="s">
        <v>1860</v>
      </c>
    </row>
    <row r="1897" spans="1:2">
      <c r="A1897" s="58">
        <v>2100103</v>
      </c>
      <c r="B1897" s="58" t="s">
        <v>1861</v>
      </c>
    </row>
    <row r="1898" spans="1:2">
      <c r="A1898" s="58">
        <v>2100199</v>
      </c>
      <c r="B1898" s="58" t="s">
        <v>2005</v>
      </c>
    </row>
    <row r="1899" spans="1:2">
      <c r="A1899" s="58">
        <v>21002</v>
      </c>
      <c r="B1899" s="58" t="s">
        <v>2006</v>
      </c>
    </row>
    <row r="1900" spans="1:2">
      <c r="A1900" s="58">
        <v>2100202</v>
      </c>
      <c r="B1900" s="58" t="s">
        <v>2007</v>
      </c>
    </row>
    <row r="1901" spans="1:2">
      <c r="A1901" s="58">
        <v>21003</v>
      </c>
      <c r="B1901" s="58" t="s">
        <v>2008</v>
      </c>
    </row>
    <row r="1902" spans="1:2">
      <c r="A1902" s="58">
        <v>21004</v>
      </c>
      <c r="B1902" s="58" t="s">
        <v>2009</v>
      </c>
    </row>
    <row r="1903" spans="1:2">
      <c r="A1903" s="58">
        <v>21005</v>
      </c>
      <c r="B1903" s="58" t="s">
        <v>2010</v>
      </c>
    </row>
    <row r="1904" spans="1:2">
      <c r="A1904" s="58">
        <v>2100505</v>
      </c>
      <c r="B1904" s="58" t="s">
        <v>2011</v>
      </c>
    </row>
    <row r="1905" spans="1:2">
      <c r="A1905" s="58">
        <v>2100507</v>
      </c>
      <c r="B1905" s="58" t="s">
        <v>2012</v>
      </c>
    </row>
    <row r="1906" spans="1:2">
      <c r="A1906" s="58">
        <v>21006</v>
      </c>
      <c r="B1906" s="58" t="s">
        <v>2013</v>
      </c>
    </row>
    <row r="1907" spans="1:2">
      <c r="A1907" s="58">
        <v>2100601</v>
      </c>
      <c r="B1907" s="58" t="s">
        <v>2014</v>
      </c>
    </row>
    <row r="1908" spans="1:2">
      <c r="A1908" s="58">
        <v>21010</v>
      </c>
      <c r="B1908" s="58" t="s">
        <v>2015</v>
      </c>
    </row>
    <row r="1909" spans="1:2">
      <c r="A1909" s="58">
        <v>2101001</v>
      </c>
      <c r="B1909" s="58" t="s">
        <v>1859</v>
      </c>
    </row>
    <row r="1910" spans="1:2">
      <c r="A1910" s="58">
        <v>2101002</v>
      </c>
      <c r="B1910" s="58" t="s">
        <v>1860</v>
      </c>
    </row>
    <row r="1911" spans="1:2">
      <c r="A1911" s="58">
        <v>2101003</v>
      </c>
      <c r="B1911" s="58" t="s">
        <v>1861</v>
      </c>
    </row>
    <row r="1912" spans="1:2">
      <c r="A1912" s="58">
        <v>2101013</v>
      </c>
      <c r="B1912" s="58" t="s">
        <v>2016</v>
      </c>
    </row>
    <row r="1913" spans="1:2">
      <c r="A1913" s="58">
        <v>2101050</v>
      </c>
      <c r="B1913" s="58" t="s">
        <v>1863</v>
      </c>
    </row>
    <row r="1914" spans="1:2">
      <c r="A1914" s="58">
        <v>21099</v>
      </c>
      <c r="B1914" s="58" t="s">
        <v>2017</v>
      </c>
    </row>
    <row r="1915" spans="1:2">
      <c r="A1915" s="58">
        <v>2109901</v>
      </c>
      <c r="B1915" s="58" t="s">
        <v>2017</v>
      </c>
    </row>
    <row r="1916" spans="1:2">
      <c r="A1916" s="58">
        <v>211</v>
      </c>
      <c r="B1916" s="58" t="s">
        <v>2018</v>
      </c>
    </row>
    <row r="1917" spans="1:2">
      <c r="A1917" s="58">
        <v>21101</v>
      </c>
      <c r="B1917" s="58" t="s">
        <v>2019</v>
      </c>
    </row>
    <row r="1918" spans="1:2">
      <c r="A1918" s="58">
        <v>2110101</v>
      </c>
      <c r="B1918" s="58" t="s">
        <v>1859</v>
      </c>
    </row>
    <row r="1919" spans="1:2">
      <c r="A1919" s="58">
        <v>2110102</v>
      </c>
      <c r="B1919" s="58" t="s">
        <v>1860</v>
      </c>
    </row>
    <row r="1920" spans="1:2">
      <c r="A1920" s="58">
        <v>2110103</v>
      </c>
      <c r="B1920" s="58" t="s">
        <v>1861</v>
      </c>
    </row>
    <row r="1921" spans="1:2">
      <c r="A1921" s="58">
        <v>21102</v>
      </c>
      <c r="B1921" s="58" t="s">
        <v>2020</v>
      </c>
    </row>
    <row r="1922" spans="1:2">
      <c r="A1922" s="58">
        <v>21103</v>
      </c>
      <c r="B1922" s="58" t="s">
        <v>2021</v>
      </c>
    </row>
    <row r="1923" spans="1:2">
      <c r="A1923" s="58">
        <v>21104</v>
      </c>
      <c r="B1923" s="58" t="s">
        <v>2022</v>
      </c>
    </row>
    <row r="1924" spans="1:2">
      <c r="A1924" s="58">
        <v>2110405</v>
      </c>
      <c r="B1924" s="58" t="s">
        <v>2023</v>
      </c>
    </row>
    <row r="1925" spans="1:2">
      <c r="A1925" s="58">
        <v>21105</v>
      </c>
      <c r="B1925" s="58" t="s">
        <v>2024</v>
      </c>
    </row>
    <row r="1926" spans="1:2">
      <c r="A1926" s="58">
        <v>2110504</v>
      </c>
      <c r="B1926" s="58" t="s">
        <v>2025</v>
      </c>
    </row>
    <row r="1927" spans="1:2">
      <c r="A1927" s="58">
        <v>2110505</v>
      </c>
      <c r="B1927" s="58" t="s">
        <v>2026</v>
      </c>
    </row>
    <row r="1928" spans="1:2">
      <c r="A1928" s="58">
        <v>21106</v>
      </c>
      <c r="B1928" s="58" t="s">
        <v>2027</v>
      </c>
    </row>
    <row r="1929" spans="1:2">
      <c r="A1929" s="58">
        <v>2110601</v>
      </c>
      <c r="B1929" s="58" t="s">
        <v>2028</v>
      </c>
    </row>
    <row r="1930" spans="1:2">
      <c r="A1930" s="58">
        <v>21107</v>
      </c>
      <c r="B1930" s="58" t="s">
        <v>2029</v>
      </c>
    </row>
    <row r="1931" spans="1:2">
      <c r="A1931" s="58">
        <v>2110701</v>
      </c>
      <c r="B1931" s="58" t="s">
        <v>2030</v>
      </c>
    </row>
    <row r="1932" spans="1:2">
      <c r="A1932" s="58">
        <v>2110702</v>
      </c>
      <c r="B1932" s="58" t="s">
        <v>2031</v>
      </c>
    </row>
    <row r="1933" spans="1:2">
      <c r="A1933" s="58">
        <v>2110703</v>
      </c>
      <c r="B1933" s="58" t="s">
        <v>2032</v>
      </c>
    </row>
    <row r="1934" spans="1:2">
      <c r="A1934" s="58">
        <v>21108</v>
      </c>
      <c r="B1934" s="58" t="s">
        <v>2033</v>
      </c>
    </row>
    <row r="1935" spans="1:2">
      <c r="A1935" s="58">
        <v>2110801</v>
      </c>
      <c r="B1935" s="58" t="s">
        <v>2034</v>
      </c>
    </row>
    <row r="1936" spans="1:2">
      <c r="A1936" s="58">
        <v>2110802</v>
      </c>
      <c r="B1936" s="58" t="s">
        <v>2035</v>
      </c>
    </row>
    <row r="1937" spans="1:2">
      <c r="A1937" s="58">
        <v>2110803</v>
      </c>
      <c r="B1937" s="58" t="s">
        <v>2036</v>
      </c>
    </row>
    <row r="1938" spans="1:2">
      <c r="A1938" s="58">
        <v>21109</v>
      </c>
      <c r="B1938" s="58" t="s">
        <v>1078</v>
      </c>
    </row>
    <row r="1939" spans="1:2">
      <c r="A1939" s="58">
        <v>21110</v>
      </c>
      <c r="B1939" s="58" t="s">
        <v>1079</v>
      </c>
    </row>
    <row r="1940" spans="1:2">
      <c r="A1940" s="58">
        <v>2111001</v>
      </c>
      <c r="B1940" s="58" t="s">
        <v>2037</v>
      </c>
    </row>
    <row r="1941" spans="1:2">
      <c r="A1941" s="58">
        <v>21111</v>
      </c>
      <c r="B1941" s="58" t="s">
        <v>2038</v>
      </c>
    </row>
    <row r="1942" spans="1:2">
      <c r="A1942" s="58">
        <v>21112</v>
      </c>
      <c r="B1942" s="58" t="s">
        <v>1085</v>
      </c>
    </row>
    <row r="1943" spans="1:2">
      <c r="A1943" s="58">
        <v>21113</v>
      </c>
      <c r="B1943" s="58" t="s">
        <v>2039</v>
      </c>
    </row>
    <row r="1944" spans="1:2">
      <c r="A1944" s="58">
        <v>2111301</v>
      </c>
      <c r="B1944" s="58" t="s">
        <v>2039</v>
      </c>
    </row>
    <row r="1945" spans="1:2">
      <c r="A1945" s="58">
        <v>21114</v>
      </c>
      <c r="B1945" s="58" t="s">
        <v>2040</v>
      </c>
    </row>
    <row r="1946" spans="1:2">
      <c r="A1946" s="58">
        <v>2111401</v>
      </c>
      <c r="B1946" s="58" t="s">
        <v>1859</v>
      </c>
    </row>
    <row r="1947" spans="1:2">
      <c r="A1947" s="58">
        <v>2111402</v>
      </c>
      <c r="B1947" s="58" t="s">
        <v>1860</v>
      </c>
    </row>
    <row r="1948" spans="1:2">
      <c r="A1948" s="58">
        <v>2111403</v>
      </c>
      <c r="B1948" s="58" t="s">
        <v>1861</v>
      </c>
    </row>
    <row r="1949" spans="1:2">
      <c r="A1949" s="58">
        <v>2111411</v>
      </c>
      <c r="B1949" s="58" t="s">
        <v>1871</v>
      </c>
    </row>
    <row r="1950" spans="1:2">
      <c r="A1950" s="58">
        <v>2111450</v>
      </c>
      <c r="B1950" s="58" t="s">
        <v>1863</v>
      </c>
    </row>
    <row r="1951" spans="1:2">
      <c r="A1951" s="58">
        <v>21199</v>
      </c>
      <c r="B1951" s="58" t="s">
        <v>1116</v>
      </c>
    </row>
    <row r="1952" spans="1:2">
      <c r="A1952" s="58">
        <v>212</v>
      </c>
      <c r="B1952" s="58" t="s">
        <v>2041</v>
      </c>
    </row>
    <row r="1953" spans="1:2">
      <c r="A1953" s="58">
        <v>21201</v>
      </c>
      <c r="B1953" s="58" t="s">
        <v>2042</v>
      </c>
    </row>
    <row r="1954" spans="1:2">
      <c r="A1954" s="58">
        <v>2120101</v>
      </c>
      <c r="B1954" s="58" t="s">
        <v>1859</v>
      </c>
    </row>
    <row r="1955" spans="1:2">
      <c r="A1955" s="58">
        <v>2120102</v>
      </c>
      <c r="B1955" s="58" t="s">
        <v>1860</v>
      </c>
    </row>
    <row r="1956" spans="1:2">
      <c r="A1956" s="58">
        <v>2120103</v>
      </c>
      <c r="B1956" s="58" t="s">
        <v>1861</v>
      </c>
    </row>
    <row r="1957" spans="1:2">
      <c r="A1957" s="58">
        <v>21202</v>
      </c>
      <c r="B1957" s="58" t="s">
        <v>1126</v>
      </c>
    </row>
    <row r="1958" spans="1:2">
      <c r="A1958" s="58">
        <v>21203</v>
      </c>
      <c r="B1958" s="58" t="s">
        <v>2043</v>
      </c>
    </row>
    <row r="1959" spans="1:2">
      <c r="A1959" s="58">
        <v>21205</v>
      </c>
      <c r="B1959" s="58" t="s">
        <v>374</v>
      </c>
    </row>
    <row r="1960" spans="1:2">
      <c r="A1960" s="58">
        <v>21206</v>
      </c>
      <c r="B1960" s="58" t="s">
        <v>1129</v>
      </c>
    </row>
    <row r="1961" spans="1:2">
      <c r="A1961" s="58">
        <v>21299</v>
      </c>
      <c r="B1961" s="58" t="s">
        <v>2044</v>
      </c>
    </row>
    <row r="1962" spans="1:2">
      <c r="A1962" s="58">
        <v>2129999</v>
      </c>
      <c r="B1962" s="58" t="s">
        <v>2044</v>
      </c>
    </row>
    <row r="1963" spans="1:2">
      <c r="A1963" s="58">
        <v>213</v>
      </c>
      <c r="B1963" s="58" t="s">
        <v>2045</v>
      </c>
    </row>
    <row r="1964" spans="1:2">
      <c r="A1964" s="58">
        <v>21301</v>
      </c>
      <c r="B1964" s="58" t="s">
        <v>2046</v>
      </c>
    </row>
    <row r="1965" spans="1:2">
      <c r="A1965" s="58">
        <v>2130101</v>
      </c>
      <c r="B1965" s="58" t="s">
        <v>1859</v>
      </c>
    </row>
    <row r="1966" spans="1:2">
      <c r="A1966" s="58">
        <v>2130102</v>
      </c>
      <c r="B1966" s="58" t="s">
        <v>1860</v>
      </c>
    </row>
    <row r="1967" spans="1:2">
      <c r="A1967" s="58">
        <v>2130103</v>
      </c>
      <c r="B1967" s="58" t="s">
        <v>1861</v>
      </c>
    </row>
    <row r="1968" spans="1:2">
      <c r="A1968" s="58">
        <v>2130104</v>
      </c>
      <c r="B1968" s="58" t="s">
        <v>1863</v>
      </c>
    </row>
    <row r="1969" spans="1:2">
      <c r="A1969" s="58">
        <v>2130106</v>
      </c>
      <c r="B1969" s="58" t="s">
        <v>2047</v>
      </c>
    </row>
    <row r="1970" spans="1:2">
      <c r="A1970" s="58">
        <v>2130119</v>
      </c>
      <c r="B1970" s="58" t="s">
        <v>2048</v>
      </c>
    </row>
    <row r="1971" spans="1:2">
      <c r="A1971" s="58">
        <v>2130135</v>
      </c>
      <c r="B1971" s="58" t="s">
        <v>2049</v>
      </c>
    </row>
    <row r="1972" spans="1:2">
      <c r="A1972" s="58">
        <v>21302</v>
      </c>
      <c r="B1972" s="58" t="s">
        <v>2050</v>
      </c>
    </row>
    <row r="1973" spans="1:2">
      <c r="A1973" s="58">
        <v>2130201</v>
      </c>
      <c r="B1973" s="58" t="s">
        <v>1859</v>
      </c>
    </row>
    <row r="1974" spans="1:2">
      <c r="A1974" s="58">
        <v>2130202</v>
      </c>
      <c r="B1974" s="58" t="s">
        <v>1860</v>
      </c>
    </row>
    <row r="1975" spans="1:2">
      <c r="A1975" s="58">
        <v>2130203</v>
      </c>
      <c r="B1975" s="58" t="s">
        <v>1861</v>
      </c>
    </row>
    <row r="1976" spans="1:2">
      <c r="A1976" s="58">
        <v>2130205</v>
      </c>
      <c r="B1976" s="58" t="s">
        <v>2051</v>
      </c>
    </row>
    <row r="1977" spans="1:2">
      <c r="A1977" s="58">
        <v>2130206</v>
      </c>
      <c r="B1977" s="58" t="s">
        <v>2052</v>
      </c>
    </row>
    <row r="1978" spans="1:2">
      <c r="A1978" s="58">
        <v>2130208</v>
      </c>
      <c r="B1978" s="58" t="s">
        <v>2053</v>
      </c>
    </row>
    <row r="1979" spans="1:2">
      <c r="A1979" s="58">
        <v>2130214</v>
      </c>
      <c r="B1979" s="58" t="s">
        <v>2054</v>
      </c>
    </row>
    <row r="1980" spans="1:2">
      <c r="A1980" s="58">
        <v>2130215</v>
      </c>
      <c r="B1980" s="58" t="s">
        <v>2055</v>
      </c>
    </row>
    <row r="1981" spans="1:2">
      <c r="A1981" s="58">
        <v>2130222</v>
      </c>
      <c r="B1981" s="58" t="s">
        <v>2056</v>
      </c>
    </row>
    <row r="1982" spans="1:2">
      <c r="A1982" s="58">
        <v>2130223</v>
      </c>
      <c r="B1982" s="58" t="s">
        <v>2057</v>
      </c>
    </row>
    <row r="1983" spans="1:2">
      <c r="A1983" s="58">
        <v>2130226</v>
      </c>
      <c r="B1983" s="58" t="s">
        <v>2058</v>
      </c>
    </row>
    <row r="1984" spans="1:2">
      <c r="A1984" s="58">
        <v>2130231</v>
      </c>
      <c r="B1984" s="58" t="s">
        <v>2059</v>
      </c>
    </row>
    <row r="1985" spans="1:2">
      <c r="A1985" s="58">
        <v>21303</v>
      </c>
      <c r="B1985" s="58" t="s">
        <v>2060</v>
      </c>
    </row>
    <row r="1986" spans="1:2">
      <c r="A1986" s="58">
        <v>2130301</v>
      </c>
      <c r="B1986" s="58" t="s">
        <v>1859</v>
      </c>
    </row>
    <row r="1987" spans="1:2">
      <c r="A1987" s="58">
        <v>2130302</v>
      </c>
      <c r="B1987" s="58" t="s">
        <v>1860</v>
      </c>
    </row>
    <row r="1988" spans="1:2">
      <c r="A1988" s="58">
        <v>2130303</v>
      </c>
      <c r="B1988" s="58" t="s">
        <v>1861</v>
      </c>
    </row>
    <row r="1989" spans="1:2">
      <c r="A1989" s="58">
        <v>2130305</v>
      </c>
      <c r="B1989" s="58" t="s">
        <v>2061</v>
      </c>
    </row>
    <row r="1990" spans="1:2">
      <c r="A1990" s="58">
        <v>2130310</v>
      </c>
      <c r="B1990" s="58" t="s">
        <v>2062</v>
      </c>
    </row>
    <row r="1991" spans="1:2">
      <c r="A1991" s="58">
        <v>2130317</v>
      </c>
      <c r="B1991" s="58" t="s">
        <v>2063</v>
      </c>
    </row>
    <row r="1992" spans="1:2">
      <c r="A1992" s="58">
        <v>2130319</v>
      </c>
      <c r="B1992" s="58" t="s">
        <v>2064</v>
      </c>
    </row>
    <row r="1993" spans="1:2">
      <c r="A1993" s="58">
        <v>2130333</v>
      </c>
      <c r="B1993" s="58" t="s">
        <v>2057</v>
      </c>
    </row>
    <row r="1994" spans="1:2">
      <c r="A1994" s="58">
        <v>21304</v>
      </c>
      <c r="B1994" s="58" t="s">
        <v>2065</v>
      </c>
    </row>
    <row r="1995" spans="1:2">
      <c r="A1995" s="58">
        <v>2130401</v>
      </c>
      <c r="B1995" s="58" t="s">
        <v>1859</v>
      </c>
    </row>
    <row r="1996" spans="1:2">
      <c r="A1996" s="58">
        <v>2130402</v>
      </c>
      <c r="B1996" s="58" t="s">
        <v>1860</v>
      </c>
    </row>
    <row r="1997" spans="1:2">
      <c r="A1997" s="58">
        <v>2130403</v>
      </c>
      <c r="B1997" s="58" t="s">
        <v>1861</v>
      </c>
    </row>
    <row r="1998" spans="1:2">
      <c r="A1998" s="58">
        <v>2130404</v>
      </c>
      <c r="B1998" s="58" t="s">
        <v>2066</v>
      </c>
    </row>
    <row r="1999" spans="1:2">
      <c r="A1999" s="58">
        <v>2130408</v>
      </c>
      <c r="B1999" s="58" t="s">
        <v>2067</v>
      </c>
    </row>
    <row r="2000" spans="1:2">
      <c r="A2000" s="58">
        <v>21305</v>
      </c>
      <c r="B2000" s="58" t="s">
        <v>2068</v>
      </c>
    </row>
    <row r="2001" spans="1:2">
      <c r="A2001" s="58">
        <v>2130501</v>
      </c>
      <c r="B2001" s="58" t="s">
        <v>1859</v>
      </c>
    </row>
    <row r="2002" spans="1:2">
      <c r="A2002" s="58">
        <v>2130502</v>
      </c>
      <c r="B2002" s="58" t="s">
        <v>1860</v>
      </c>
    </row>
    <row r="2003" spans="1:2">
      <c r="A2003" s="58">
        <v>2130503</v>
      </c>
      <c r="B2003" s="58" t="s">
        <v>1861</v>
      </c>
    </row>
    <row r="2004" spans="1:2">
      <c r="A2004" s="58">
        <v>21306</v>
      </c>
      <c r="B2004" s="58" t="s">
        <v>2069</v>
      </c>
    </row>
    <row r="2005" spans="1:2">
      <c r="A2005" s="58">
        <v>2130601</v>
      </c>
      <c r="B2005" s="58" t="s">
        <v>1958</v>
      </c>
    </row>
    <row r="2006" spans="1:2">
      <c r="A2006" s="58">
        <v>21307</v>
      </c>
      <c r="B2006" s="58" t="s">
        <v>2070</v>
      </c>
    </row>
    <row r="2007" spans="1:2">
      <c r="A2007" s="58">
        <v>2130701</v>
      </c>
      <c r="B2007" s="58" t="s">
        <v>2071</v>
      </c>
    </row>
    <row r="2008" spans="1:2">
      <c r="A2008" s="58">
        <v>2130703</v>
      </c>
      <c r="B2008" s="58" t="s">
        <v>2072</v>
      </c>
    </row>
    <row r="2009" spans="1:2">
      <c r="A2009" s="58">
        <v>2130704</v>
      </c>
      <c r="B2009" s="58" t="s">
        <v>2073</v>
      </c>
    </row>
    <row r="2010" spans="1:2">
      <c r="A2010" s="58">
        <v>21399</v>
      </c>
      <c r="B2010" s="58" t="s">
        <v>2074</v>
      </c>
    </row>
    <row r="2011" spans="1:2">
      <c r="A2011" s="58">
        <v>2139999</v>
      </c>
      <c r="B2011" s="58" t="s">
        <v>2074</v>
      </c>
    </row>
    <row r="2012" spans="1:2">
      <c r="A2012" s="58">
        <v>214</v>
      </c>
      <c r="B2012" s="58" t="s">
        <v>2075</v>
      </c>
    </row>
    <row r="2013" spans="1:2">
      <c r="A2013" s="58">
        <v>21401</v>
      </c>
      <c r="B2013" s="58" t="s">
        <v>2076</v>
      </c>
    </row>
    <row r="2014" spans="1:2">
      <c r="A2014" s="58">
        <v>2140101</v>
      </c>
      <c r="B2014" s="58" t="s">
        <v>1859</v>
      </c>
    </row>
    <row r="2015" spans="1:2">
      <c r="A2015" s="58">
        <v>2140102</v>
      </c>
      <c r="B2015" s="58" t="s">
        <v>1860</v>
      </c>
    </row>
    <row r="2016" spans="1:2">
      <c r="A2016" s="58">
        <v>2140103</v>
      </c>
      <c r="B2016" s="58" t="s">
        <v>1861</v>
      </c>
    </row>
    <row r="2017" spans="1:2">
      <c r="A2017" s="58">
        <v>2140106</v>
      </c>
      <c r="B2017" s="58" t="s">
        <v>2077</v>
      </c>
    </row>
    <row r="2018" spans="1:2">
      <c r="A2018" s="58">
        <v>2140113</v>
      </c>
      <c r="B2018" s="58" t="s">
        <v>2078</v>
      </c>
    </row>
    <row r="2019" spans="1:2">
      <c r="A2019" s="58">
        <v>2140122</v>
      </c>
      <c r="B2019" s="58" t="s">
        <v>2079</v>
      </c>
    </row>
    <row r="2020" spans="1:2">
      <c r="A2020" s="58">
        <v>21402</v>
      </c>
      <c r="B2020" s="58" t="s">
        <v>2080</v>
      </c>
    </row>
    <row r="2021" spans="1:2">
      <c r="A2021" s="58">
        <v>2140201</v>
      </c>
      <c r="B2021" s="58" t="s">
        <v>1859</v>
      </c>
    </row>
    <row r="2022" spans="1:2">
      <c r="A2022" s="58">
        <v>2140202</v>
      </c>
      <c r="B2022" s="58" t="s">
        <v>1860</v>
      </c>
    </row>
    <row r="2023" spans="1:2">
      <c r="A2023" s="58">
        <v>2140203</v>
      </c>
      <c r="B2023" s="58" t="s">
        <v>1861</v>
      </c>
    </row>
    <row r="2024" spans="1:2">
      <c r="A2024" s="58">
        <v>21403</v>
      </c>
      <c r="B2024" s="58" t="s">
        <v>2081</v>
      </c>
    </row>
    <row r="2025" spans="1:2">
      <c r="A2025" s="58">
        <v>2140301</v>
      </c>
      <c r="B2025" s="58" t="s">
        <v>1859</v>
      </c>
    </row>
    <row r="2026" spans="1:2">
      <c r="A2026" s="58">
        <v>2140302</v>
      </c>
      <c r="B2026" s="58" t="s">
        <v>1860</v>
      </c>
    </row>
    <row r="2027" spans="1:2">
      <c r="A2027" s="58">
        <v>2140303</v>
      </c>
      <c r="B2027" s="58" t="s">
        <v>1861</v>
      </c>
    </row>
    <row r="2028" spans="1:2">
      <c r="A2028" s="58">
        <v>2140305</v>
      </c>
      <c r="B2028" s="58" t="s">
        <v>2082</v>
      </c>
    </row>
    <row r="2029" spans="1:2">
      <c r="A2029" s="58">
        <v>2140309</v>
      </c>
      <c r="B2029" s="58" t="s">
        <v>2083</v>
      </c>
    </row>
    <row r="2030" spans="1:2">
      <c r="A2030" s="58">
        <v>21404</v>
      </c>
      <c r="B2030" s="58" t="s">
        <v>2084</v>
      </c>
    </row>
    <row r="2031" spans="1:2">
      <c r="A2031" s="58">
        <v>21405</v>
      </c>
      <c r="B2031" s="58" t="s">
        <v>2085</v>
      </c>
    </row>
    <row r="2032" spans="1:2">
      <c r="A2032" s="58">
        <v>2140501</v>
      </c>
      <c r="B2032" s="58" t="s">
        <v>1859</v>
      </c>
    </row>
    <row r="2033" spans="1:2">
      <c r="A2033" s="58">
        <v>2140502</v>
      </c>
      <c r="B2033" s="58" t="s">
        <v>1860</v>
      </c>
    </row>
    <row r="2034" spans="1:2">
      <c r="A2034" s="58">
        <v>2140503</v>
      </c>
      <c r="B2034" s="58" t="s">
        <v>1861</v>
      </c>
    </row>
    <row r="2035" spans="1:2">
      <c r="A2035" s="58">
        <v>2140504</v>
      </c>
      <c r="B2035" s="58" t="s">
        <v>1294</v>
      </c>
    </row>
    <row r="2036" spans="1:2">
      <c r="A2036" s="58">
        <v>21406</v>
      </c>
      <c r="B2036" s="58" t="s">
        <v>2086</v>
      </c>
    </row>
    <row r="2037" spans="1:2">
      <c r="A2037" s="58">
        <v>2140604</v>
      </c>
      <c r="B2037" s="58" t="s">
        <v>2087</v>
      </c>
    </row>
    <row r="2038" spans="1:2">
      <c r="A2038" s="58">
        <v>21499</v>
      </c>
      <c r="B2038" s="58" t="s">
        <v>1329</v>
      </c>
    </row>
    <row r="2039" spans="1:2">
      <c r="A2039" s="58">
        <v>215</v>
      </c>
      <c r="B2039" s="58" t="s">
        <v>2088</v>
      </c>
    </row>
    <row r="2040" spans="1:2">
      <c r="A2040" s="58">
        <v>21501</v>
      </c>
      <c r="B2040" s="58" t="s">
        <v>2089</v>
      </c>
    </row>
    <row r="2041" spans="1:2">
      <c r="A2041" s="58">
        <v>2150101</v>
      </c>
      <c r="B2041" s="58" t="s">
        <v>1859</v>
      </c>
    </row>
    <row r="2042" spans="1:2">
      <c r="A2042" s="58">
        <v>2150102</v>
      </c>
      <c r="B2042" s="58" t="s">
        <v>1860</v>
      </c>
    </row>
    <row r="2043" spans="1:2">
      <c r="A2043" s="58">
        <v>2150103</v>
      </c>
      <c r="B2043" s="58" t="s">
        <v>1861</v>
      </c>
    </row>
    <row r="2044" spans="1:2">
      <c r="A2044" s="58">
        <v>21502</v>
      </c>
      <c r="B2044" s="58" t="s">
        <v>2090</v>
      </c>
    </row>
    <row r="2045" spans="1:2">
      <c r="A2045" s="58">
        <v>2150201</v>
      </c>
      <c r="B2045" s="58" t="s">
        <v>1859</v>
      </c>
    </row>
    <row r="2046" spans="1:2">
      <c r="A2046" s="58">
        <v>2150202</v>
      </c>
      <c r="B2046" s="58" t="s">
        <v>1860</v>
      </c>
    </row>
    <row r="2047" spans="1:2">
      <c r="A2047" s="58">
        <v>2150203</v>
      </c>
      <c r="B2047" s="58" t="s">
        <v>1861</v>
      </c>
    </row>
    <row r="2048" spans="1:2">
      <c r="A2048" s="58">
        <v>21503</v>
      </c>
      <c r="B2048" s="58" t="s">
        <v>2091</v>
      </c>
    </row>
    <row r="2049" spans="1:2">
      <c r="A2049" s="58">
        <v>2150301</v>
      </c>
      <c r="B2049" s="58" t="s">
        <v>1859</v>
      </c>
    </row>
    <row r="2050" spans="1:2">
      <c r="A2050" s="58">
        <v>2150302</v>
      </c>
      <c r="B2050" s="58" t="s">
        <v>1860</v>
      </c>
    </row>
    <row r="2051" spans="1:2">
      <c r="A2051" s="58">
        <v>2150303</v>
      </c>
      <c r="B2051" s="58" t="s">
        <v>1861</v>
      </c>
    </row>
    <row r="2052" spans="1:2">
      <c r="A2052" s="58">
        <v>21504</v>
      </c>
      <c r="B2052" s="58" t="s">
        <v>2092</v>
      </c>
    </row>
    <row r="2053" spans="1:2">
      <c r="A2053" s="58">
        <v>2150401</v>
      </c>
      <c r="B2053" s="58" t="s">
        <v>1859</v>
      </c>
    </row>
    <row r="2054" spans="1:2">
      <c r="A2054" s="58">
        <v>2150402</v>
      </c>
      <c r="B2054" s="58" t="s">
        <v>1860</v>
      </c>
    </row>
    <row r="2055" spans="1:2">
      <c r="A2055" s="58">
        <v>2150403</v>
      </c>
      <c r="B2055" s="58" t="s">
        <v>1861</v>
      </c>
    </row>
    <row r="2056" spans="1:2">
      <c r="A2056" s="58">
        <v>2150404</v>
      </c>
      <c r="B2056" s="58" t="s">
        <v>2093</v>
      </c>
    </row>
    <row r="2057" spans="1:2">
      <c r="A2057" s="58">
        <v>2150405</v>
      </c>
      <c r="B2057" s="58" t="s">
        <v>2094</v>
      </c>
    </row>
    <row r="2058" spans="1:2">
      <c r="A2058" s="58">
        <v>2150406</v>
      </c>
      <c r="B2058" s="58" t="s">
        <v>2095</v>
      </c>
    </row>
    <row r="2059" spans="1:2">
      <c r="A2059" s="58">
        <v>2150407</v>
      </c>
      <c r="B2059" s="58" t="s">
        <v>2096</v>
      </c>
    </row>
    <row r="2060" spans="1:2">
      <c r="A2060" s="58">
        <v>2150408</v>
      </c>
      <c r="B2060" s="58" t="s">
        <v>2097</v>
      </c>
    </row>
    <row r="2061" spans="1:2">
      <c r="A2061" s="58">
        <v>2150409</v>
      </c>
      <c r="B2061" s="58" t="s">
        <v>2098</v>
      </c>
    </row>
    <row r="2062" spans="1:2">
      <c r="A2062" s="58">
        <v>2150410</v>
      </c>
      <c r="B2062" s="58" t="s">
        <v>2099</v>
      </c>
    </row>
    <row r="2063" spans="1:2">
      <c r="A2063" s="58">
        <v>2150416</v>
      </c>
      <c r="B2063" s="58" t="s">
        <v>1098</v>
      </c>
    </row>
    <row r="2064" spans="1:2">
      <c r="A2064" s="58">
        <v>2150418</v>
      </c>
      <c r="B2064" s="58" t="s">
        <v>1099</v>
      </c>
    </row>
    <row r="2065" spans="1:2">
      <c r="A2065" s="58">
        <v>2150450</v>
      </c>
      <c r="B2065" s="58" t="s">
        <v>1863</v>
      </c>
    </row>
    <row r="2066" spans="1:2">
      <c r="A2066" s="58">
        <v>2150499</v>
      </c>
      <c r="B2066" s="58" t="s">
        <v>2100</v>
      </c>
    </row>
    <row r="2067" spans="1:2">
      <c r="A2067" s="58">
        <v>21505</v>
      </c>
      <c r="B2067" s="58" t="s">
        <v>2101</v>
      </c>
    </row>
    <row r="2068" spans="1:2">
      <c r="A2068" s="58">
        <v>2150501</v>
      </c>
      <c r="B2068" s="58" t="s">
        <v>1859</v>
      </c>
    </row>
    <row r="2069" spans="1:2">
      <c r="A2069" s="58">
        <v>2150502</v>
      </c>
      <c r="B2069" s="58" t="s">
        <v>1860</v>
      </c>
    </row>
    <row r="2070" spans="1:2">
      <c r="A2070" s="58">
        <v>2150503</v>
      </c>
      <c r="B2070" s="58" t="s">
        <v>1861</v>
      </c>
    </row>
    <row r="2071" spans="1:2">
      <c r="A2071" s="58">
        <v>2150513</v>
      </c>
      <c r="B2071" s="58" t="s">
        <v>1294</v>
      </c>
    </row>
    <row r="2072" spans="1:2">
      <c r="A2072" s="58">
        <v>2150514</v>
      </c>
      <c r="B2072" s="58" t="s">
        <v>2102</v>
      </c>
    </row>
    <row r="2073" spans="1:2">
      <c r="A2073" s="58">
        <v>21506</v>
      </c>
      <c r="B2073" s="58" t="s">
        <v>2103</v>
      </c>
    </row>
    <row r="2074" spans="1:2">
      <c r="A2074" s="58">
        <v>2150601</v>
      </c>
      <c r="B2074" s="58" t="s">
        <v>1859</v>
      </c>
    </row>
    <row r="2075" spans="1:2">
      <c r="A2075" s="58">
        <v>2150602</v>
      </c>
      <c r="B2075" s="58" t="s">
        <v>1860</v>
      </c>
    </row>
    <row r="2076" spans="1:2">
      <c r="A2076" s="58">
        <v>2150603</v>
      </c>
      <c r="B2076" s="58" t="s">
        <v>1861</v>
      </c>
    </row>
    <row r="2077" spans="1:2">
      <c r="A2077" s="58">
        <v>21507</v>
      </c>
      <c r="B2077" s="58" t="s">
        <v>2104</v>
      </c>
    </row>
    <row r="2078" spans="1:2">
      <c r="A2078" s="58">
        <v>2150701</v>
      </c>
      <c r="B2078" s="58" t="s">
        <v>1859</v>
      </c>
    </row>
    <row r="2079" spans="1:2">
      <c r="A2079" s="58">
        <v>2150702</v>
      </c>
      <c r="B2079" s="58" t="s">
        <v>1860</v>
      </c>
    </row>
    <row r="2080" spans="1:2">
      <c r="A2080" s="58">
        <v>2150703</v>
      </c>
      <c r="B2080" s="58" t="s">
        <v>1861</v>
      </c>
    </row>
    <row r="2081" spans="1:2">
      <c r="A2081" s="58">
        <v>21508</v>
      </c>
      <c r="B2081" s="58" t="s">
        <v>2105</v>
      </c>
    </row>
    <row r="2082" spans="1:2">
      <c r="A2082" s="58">
        <v>2150801</v>
      </c>
      <c r="B2082" s="58" t="s">
        <v>1859</v>
      </c>
    </row>
    <row r="2083" spans="1:2">
      <c r="A2083" s="58">
        <v>2150802</v>
      </c>
      <c r="B2083" s="58" t="s">
        <v>1860</v>
      </c>
    </row>
    <row r="2084" spans="1:2">
      <c r="A2084" s="58">
        <v>2150803</v>
      </c>
      <c r="B2084" s="58" t="s">
        <v>1861</v>
      </c>
    </row>
    <row r="2085" spans="1:2">
      <c r="A2085" s="58">
        <v>21599</v>
      </c>
      <c r="B2085" s="58" t="s">
        <v>2106</v>
      </c>
    </row>
    <row r="2086" spans="1:2">
      <c r="A2086" s="58">
        <v>2159999</v>
      </c>
      <c r="B2086" s="58" t="s">
        <v>2107</v>
      </c>
    </row>
    <row r="2087" spans="1:2">
      <c r="A2087" s="58">
        <v>216</v>
      </c>
      <c r="B2087" s="58" t="s">
        <v>2108</v>
      </c>
    </row>
    <row r="2088" spans="1:2">
      <c r="A2088" s="58">
        <v>21602</v>
      </c>
      <c r="B2088" s="58" t="s">
        <v>2109</v>
      </c>
    </row>
    <row r="2089" spans="1:2">
      <c r="A2089" s="58">
        <v>2160201</v>
      </c>
      <c r="B2089" s="58" t="s">
        <v>1859</v>
      </c>
    </row>
    <row r="2090" spans="1:2">
      <c r="A2090" s="58">
        <v>2160202</v>
      </c>
      <c r="B2090" s="58" t="s">
        <v>1860</v>
      </c>
    </row>
    <row r="2091" spans="1:2">
      <c r="A2091" s="58">
        <v>2160203</v>
      </c>
      <c r="B2091" s="58" t="s">
        <v>1861</v>
      </c>
    </row>
    <row r="2092" spans="1:2">
      <c r="A2092" s="58">
        <v>2160218</v>
      </c>
      <c r="B2092" s="58" t="s">
        <v>2110</v>
      </c>
    </row>
    <row r="2093" spans="1:2">
      <c r="A2093" s="58">
        <v>2160250</v>
      </c>
      <c r="B2093" s="58" t="s">
        <v>1863</v>
      </c>
    </row>
    <row r="2094" spans="1:2">
      <c r="A2094" s="58">
        <v>21605</v>
      </c>
      <c r="B2094" s="58" t="s">
        <v>2111</v>
      </c>
    </row>
    <row r="2095" spans="1:2">
      <c r="A2095" s="58">
        <v>2160501</v>
      </c>
      <c r="B2095" s="58" t="s">
        <v>1859</v>
      </c>
    </row>
    <row r="2096" spans="1:2">
      <c r="A2096" s="58">
        <v>2160502</v>
      </c>
      <c r="B2096" s="58" t="s">
        <v>1860</v>
      </c>
    </row>
    <row r="2097" spans="1:2">
      <c r="A2097" s="58">
        <v>2160503</v>
      </c>
      <c r="B2097" s="58" t="s">
        <v>1861</v>
      </c>
    </row>
    <row r="2098" spans="1:2">
      <c r="A2098" s="58">
        <v>21606</v>
      </c>
      <c r="B2098" s="58" t="s">
        <v>2112</v>
      </c>
    </row>
    <row r="2099" spans="1:2">
      <c r="A2099" s="58">
        <v>2160601</v>
      </c>
      <c r="B2099" s="58" t="s">
        <v>1859</v>
      </c>
    </row>
    <row r="2100" spans="1:2">
      <c r="A2100" s="58">
        <v>2160602</v>
      </c>
      <c r="B2100" s="58" t="s">
        <v>1860</v>
      </c>
    </row>
    <row r="2101" spans="1:2">
      <c r="A2101" s="58">
        <v>2160603</v>
      </c>
      <c r="B2101" s="58" t="s">
        <v>1861</v>
      </c>
    </row>
    <row r="2102" spans="1:2">
      <c r="A2102" s="58">
        <v>21699</v>
      </c>
      <c r="B2102" s="58" t="s">
        <v>2113</v>
      </c>
    </row>
    <row r="2103" spans="1:2">
      <c r="A2103" s="58">
        <v>2169999</v>
      </c>
      <c r="B2103" s="58" t="s">
        <v>2114</v>
      </c>
    </row>
    <row r="2104" spans="1:2">
      <c r="A2104" s="58">
        <v>217</v>
      </c>
      <c r="B2104" s="58" t="s">
        <v>2115</v>
      </c>
    </row>
    <row r="2105" spans="1:2">
      <c r="A2105" s="58">
        <v>21701</v>
      </c>
      <c r="B2105" s="58" t="s">
        <v>2116</v>
      </c>
    </row>
    <row r="2106" spans="1:2">
      <c r="A2106" s="58">
        <v>2170101</v>
      </c>
      <c r="B2106" s="58" t="s">
        <v>1859</v>
      </c>
    </row>
    <row r="2107" spans="1:2">
      <c r="A2107" s="58">
        <v>2170102</v>
      </c>
      <c r="B2107" s="58" t="s">
        <v>1860</v>
      </c>
    </row>
    <row r="2108" spans="1:2">
      <c r="A2108" s="58">
        <v>2170103</v>
      </c>
      <c r="B2108" s="58" t="s">
        <v>1861</v>
      </c>
    </row>
    <row r="2109" spans="1:2">
      <c r="A2109" s="58">
        <v>2170150</v>
      </c>
      <c r="B2109" s="58" t="s">
        <v>1863</v>
      </c>
    </row>
    <row r="2110" spans="1:2">
      <c r="A2110" s="58">
        <v>21702</v>
      </c>
      <c r="B2110" s="58" t="s">
        <v>2117</v>
      </c>
    </row>
    <row r="2111" spans="1:2">
      <c r="A2111" s="58">
        <v>2170203</v>
      </c>
      <c r="B2111" s="58" t="s">
        <v>2118</v>
      </c>
    </row>
    <row r="2112" spans="1:2">
      <c r="A2112" s="58">
        <v>21703</v>
      </c>
      <c r="B2112" s="58" t="s">
        <v>2119</v>
      </c>
    </row>
    <row r="2113" spans="1:2">
      <c r="A2113" s="58">
        <v>21704</v>
      </c>
      <c r="B2113" s="58" t="s">
        <v>2120</v>
      </c>
    </row>
    <row r="2114" spans="1:2">
      <c r="A2114" s="58">
        <v>21705</v>
      </c>
      <c r="B2114" s="58" t="s">
        <v>2121</v>
      </c>
    </row>
    <row r="2115" spans="1:2">
      <c r="A2115" s="58">
        <v>2170501</v>
      </c>
      <c r="B2115" s="58" t="s">
        <v>2122</v>
      </c>
    </row>
    <row r="2116" spans="1:2">
      <c r="A2116" s="58">
        <v>2170502</v>
      </c>
      <c r="B2116" s="58" t="s">
        <v>2123</v>
      </c>
    </row>
    <row r="2117" spans="1:2">
      <c r="A2117" s="58">
        <v>2170599</v>
      </c>
      <c r="B2117" s="58" t="s">
        <v>2124</v>
      </c>
    </row>
    <row r="2118" spans="1:2">
      <c r="A2118" s="58">
        <v>21799</v>
      </c>
      <c r="B2118" s="58" t="s">
        <v>2125</v>
      </c>
    </row>
    <row r="2119" spans="1:2">
      <c r="A2119" s="58">
        <v>2179901</v>
      </c>
      <c r="B2119" s="58" t="s">
        <v>2125</v>
      </c>
    </row>
    <row r="2120" spans="1:2">
      <c r="A2120" s="58">
        <v>218</v>
      </c>
      <c r="B2120" s="58" t="s">
        <v>2126</v>
      </c>
    </row>
    <row r="2121" spans="1:2">
      <c r="A2121" s="58">
        <v>21801</v>
      </c>
      <c r="B2121" s="58" t="s">
        <v>2127</v>
      </c>
    </row>
    <row r="2122" spans="1:2">
      <c r="A2122" s="58">
        <v>2180101</v>
      </c>
      <c r="B2122" s="58" t="s">
        <v>2128</v>
      </c>
    </row>
    <row r="2123" spans="1:2">
      <c r="A2123" s="58">
        <v>2180102</v>
      </c>
      <c r="B2123" s="58" t="s">
        <v>2129</v>
      </c>
    </row>
    <row r="2124" spans="1:2">
      <c r="A2124" s="58">
        <v>21802</v>
      </c>
      <c r="B2124" s="58" t="s">
        <v>2130</v>
      </c>
    </row>
    <row r="2125" spans="1:2">
      <c r="A2125" s="58">
        <v>2180201</v>
      </c>
      <c r="B2125" s="58" t="s">
        <v>2131</v>
      </c>
    </row>
    <row r="2126" spans="1:2">
      <c r="A2126" s="58">
        <v>2180202</v>
      </c>
      <c r="B2126" s="58" t="s">
        <v>2132</v>
      </c>
    </row>
    <row r="2127" spans="1:2">
      <c r="A2127" s="58">
        <v>2180203</v>
      </c>
      <c r="B2127" s="58" t="s">
        <v>2133</v>
      </c>
    </row>
    <row r="2128" spans="1:2">
      <c r="A2128" s="58">
        <v>2180204</v>
      </c>
      <c r="B2128" s="58" t="s">
        <v>2134</v>
      </c>
    </row>
    <row r="2129" spans="1:2">
      <c r="A2129" s="58">
        <v>2180205</v>
      </c>
      <c r="B2129" s="58" t="s">
        <v>2135</v>
      </c>
    </row>
    <row r="2130" spans="1:2">
      <c r="A2130" s="58">
        <v>2180206</v>
      </c>
      <c r="B2130" s="58" t="s">
        <v>2136</v>
      </c>
    </row>
    <row r="2131" spans="1:2">
      <c r="A2131" s="58">
        <v>2180208</v>
      </c>
      <c r="B2131" s="58" t="s">
        <v>2137</v>
      </c>
    </row>
    <row r="2132" spans="1:2">
      <c r="A2132" s="58">
        <v>2180209</v>
      </c>
      <c r="B2132" s="58" t="s">
        <v>2138</v>
      </c>
    </row>
    <row r="2133" spans="1:2">
      <c r="A2133" s="58">
        <v>2180210</v>
      </c>
      <c r="B2133" s="58" t="s">
        <v>2139</v>
      </c>
    </row>
    <row r="2134" spans="1:2">
      <c r="A2134" s="58">
        <v>2180211</v>
      </c>
      <c r="B2134" s="58" t="s">
        <v>2140</v>
      </c>
    </row>
    <row r="2135" spans="1:2">
      <c r="A2135" s="58">
        <v>2180212</v>
      </c>
      <c r="B2135" s="58" t="s">
        <v>2141</v>
      </c>
    </row>
    <row r="2136" spans="1:2">
      <c r="A2136" s="58">
        <v>2180213</v>
      </c>
      <c r="B2136" s="58" t="s">
        <v>2142</v>
      </c>
    </row>
    <row r="2137" spans="1:2">
      <c r="A2137" s="58">
        <v>2180214</v>
      </c>
      <c r="B2137" s="58" t="s">
        <v>2143</v>
      </c>
    </row>
    <row r="2138" spans="1:2">
      <c r="A2138" s="58">
        <v>2180215</v>
      </c>
      <c r="B2138" s="58" t="s">
        <v>2144</v>
      </c>
    </row>
    <row r="2139" spans="1:2">
      <c r="A2139" s="58">
        <v>2180299</v>
      </c>
      <c r="B2139" s="58" t="s">
        <v>2145</v>
      </c>
    </row>
    <row r="2140" spans="1:2">
      <c r="A2140" s="58">
        <v>21803</v>
      </c>
      <c r="B2140" s="58" t="s">
        <v>2146</v>
      </c>
    </row>
    <row r="2141" spans="1:2">
      <c r="A2141" s="58">
        <v>2180301</v>
      </c>
      <c r="B2141" s="58" t="s">
        <v>2147</v>
      </c>
    </row>
    <row r="2142" spans="1:2">
      <c r="A2142" s="58">
        <v>2180302</v>
      </c>
      <c r="B2142" s="58" t="s">
        <v>2148</v>
      </c>
    </row>
    <row r="2143" spans="1:2">
      <c r="A2143" s="58">
        <v>2180304</v>
      </c>
      <c r="B2143" s="58" t="s">
        <v>2149</v>
      </c>
    </row>
    <row r="2144" spans="1:2">
      <c r="A2144" s="58">
        <v>2180305</v>
      </c>
      <c r="B2144" s="58" t="s">
        <v>2150</v>
      </c>
    </row>
    <row r="2145" spans="1:2">
      <c r="A2145" s="58">
        <v>2180306</v>
      </c>
      <c r="B2145" s="58" t="s">
        <v>2151</v>
      </c>
    </row>
    <row r="2146" spans="1:2">
      <c r="A2146" s="58">
        <v>2180307</v>
      </c>
      <c r="B2146" s="58" t="s">
        <v>2152</v>
      </c>
    </row>
    <row r="2147" spans="1:2">
      <c r="A2147" s="58">
        <v>2180308</v>
      </c>
      <c r="B2147" s="58" t="s">
        <v>2153</v>
      </c>
    </row>
    <row r="2148" spans="1:2">
      <c r="A2148" s="58">
        <v>2180309</v>
      </c>
      <c r="B2148" s="58" t="s">
        <v>2154</v>
      </c>
    </row>
    <row r="2149" spans="1:2">
      <c r="A2149" s="58">
        <v>2180310</v>
      </c>
      <c r="B2149" s="58" t="s">
        <v>2155</v>
      </c>
    </row>
    <row r="2150" spans="1:2">
      <c r="A2150" s="58">
        <v>2180311</v>
      </c>
      <c r="B2150" s="58" t="s">
        <v>2156</v>
      </c>
    </row>
    <row r="2151" spans="1:2">
      <c r="A2151" s="58">
        <v>2180312</v>
      </c>
      <c r="B2151" s="58" t="s">
        <v>2157</v>
      </c>
    </row>
    <row r="2152" spans="1:2">
      <c r="A2152" s="58">
        <v>2180313</v>
      </c>
      <c r="B2152" s="58" t="s">
        <v>2158</v>
      </c>
    </row>
    <row r="2153" spans="1:2">
      <c r="A2153" s="58">
        <v>2180399</v>
      </c>
      <c r="B2153" s="58" t="s">
        <v>2159</v>
      </c>
    </row>
    <row r="2154" spans="1:2">
      <c r="A2154" s="58">
        <v>21804</v>
      </c>
      <c r="B2154" s="58" t="s">
        <v>2160</v>
      </c>
    </row>
    <row r="2155" spans="1:2">
      <c r="A2155" s="58">
        <v>2180401</v>
      </c>
      <c r="B2155" s="58" t="s">
        <v>2161</v>
      </c>
    </row>
    <row r="2156" spans="1:2">
      <c r="A2156" s="58">
        <v>2180402</v>
      </c>
      <c r="B2156" s="58" t="s">
        <v>2162</v>
      </c>
    </row>
    <row r="2157" spans="1:2">
      <c r="A2157" s="58">
        <v>2180403</v>
      </c>
      <c r="B2157" s="58" t="s">
        <v>2163</v>
      </c>
    </row>
    <row r="2158" spans="1:2">
      <c r="A2158" s="58">
        <v>2180404</v>
      </c>
      <c r="B2158" s="58" t="s">
        <v>2164</v>
      </c>
    </row>
    <row r="2159" spans="1:2">
      <c r="A2159" s="58">
        <v>2180405</v>
      </c>
      <c r="B2159" s="58" t="s">
        <v>2165</v>
      </c>
    </row>
    <row r="2160" spans="1:2">
      <c r="A2160" s="58">
        <v>2180406</v>
      </c>
      <c r="B2160" s="58" t="s">
        <v>2166</v>
      </c>
    </row>
    <row r="2161" spans="1:2">
      <c r="A2161" s="58">
        <v>2180407</v>
      </c>
      <c r="B2161" s="58" t="s">
        <v>2167</v>
      </c>
    </row>
    <row r="2162" spans="1:2">
      <c r="A2162" s="58">
        <v>2180408</v>
      </c>
      <c r="B2162" s="58" t="s">
        <v>2168</v>
      </c>
    </row>
    <row r="2163" spans="1:2">
      <c r="A2163" s="58">
        <v>2180499</v>
      </c>
      <c r="B2163" s="58" t="s">
        <v>2169</v>
      </c>
    </row>
    <row r="2164" spans="1:2">
      <c r="A2164" s="58">
        <v>21805</v>
      </c>
      <c r="B2164" s="58" t="s">
        <v>2170</v>
      </c>
    </row>
    <row r="2165" spans="1:2">
      <c r="A2165" s="58">
        <v>2180501</v>
      </c>
      <c r="B2165" s="58" t="s">
        <v>2171</v>
      </c>
    </row>
    <row r="2166" spans="1:2">
      <c r="A2166" s="58">
        <v>2180502</v>
      </c>
      <c r="B2166" s="58" t="s">
        <v>2172</v>
      </c>
    </row>
    <row r="2167" spans="1:2">
      <c r="A2167" s="58">
        <v>2180503</v>
      </c>
      <c r="B2167" s="58" t="s">
        <v>1805</v>
      </c>
    </row>
    <row r="2168" spans="1:2">
      <c r="A2168" s="58">
        <v>2180519</v>
      </c>
      <c r="B2168" s="58" t="s">
        <v>2173</v>
      </c>
    </row>
    <row r="2169" spans="1:2">
      <c r="A2169" s="58">
        <v>21806</v>
      </c>
      <c r="B2169" s="58" t="s">
        <v>2174</v>
      </c>
    </row>
    <row r="2170" spans="1:2">
      <c r="A2170" s="58">
        <v>2180601</v>
      </c>
      <c r="B2170" s="58" t="s">
        <v>2175</v>
      </c>
    </row>
    <row r="2171" spans="1:2">
      <c r="A2171" s="58">
        <v>2180602</v>
      </c>
      <c r="B2171" s="58" t="s">
        <v>2176</v>
      </c>
    </row>
    <row r="2172" spans="1:2">
      <c r="A2172" s="58">
        <v>2180603</v>
      </c>
      <c r="B2172" s="58" t="s">
        <v>2177</v>
      </c>
    </row>
    <row r="2173" spans="1:2">
      <c r="A2173" s="58">
        <v>2180604</v>
      </c>
      <c r="B2173" s="58" t="s">
        <v>2178</v>
      </c>
    </row>
    <row r="2174" spans="1:2">
      <c r="A2174" s="58">
        <v>2180605</v>
      </c>
      <c r="B2174" s="58" t="s">
        <v>2179</v>
      </c>
    </row>
    <row r="2175" spans="1:2">
      <c r="A2175" s="58">
        <v>2180606</v>
      </c>
      <c r="B2175" s="58" t="s">
        <v>2180</v>
      </c>
    </row>
    <row r="2176" spans="1:2">
      <c r="A2176" s="58">
        <v>2180607</v>
      </c>
      <c r="B2176" s="58" t="s">
        <v>2181</v>
      </c>
    </row>
    <row r="2177" spans="1:2">
      <c r="A2177" s="58">
        <v>2180608</v>
      </c>
      <c r="B2177" s="58" t="s">
        <v>2182</v>
      </c>
    </row>
    <row r="2178" spans="1:2">
      <c r="A2178" s="58">
        <v>2180609</v>
      </c>
      <c r="B2178" s="58" t="s">
        <v>2183</v>
      </c>
    </row>
    <row r="2179" spans="1:2">
      <c r="A2179" s="58">
        <v>2180699</v>
      </c>
      <c r="B2179" s="58" t="s">
        <v>2184</v>
      </c>
    </row>
    <row r="2180" spans="1:2">
      <c r="A2180" s="58">
        <v>21807</v>
      </c>
      <c r="B2180" s="58" t="s">
        <v>2185</v>
      </c>
    </row>
    <row r="2181" spans="1:2">
      <c r="A2181" s="58">
        <v>2180701</v>
      </c>
      <c r="B2181" s="58" t="s">
        <v>2186</v>
      </c>
    </row>
    <row r="2182" spans="1:2">
      <c r="A2182" s="58">
        <v>2180702</v>
      </c>
      <c r="B2182" s="58" t="s">
        <v>2187</v>
      </c>
    </row>
    <row r="2183" spans="1:2">
      <c r="A2183" s="58">
        <v>21899</v>
      </c>
      <c r="B2183" s="58" t="s">
        <v>2188</v>
      </c>
    </row>
    <row r="2184" spans="1:2">
      <c r="A2184" s="58">
        <v>2189901</v>
      </c>
      <c r="B2184" s="58" t="s">
        <v>2189</v>
      </c>
    </row>
    <row r="2185" spans="1:2">
      <c r="A2185" s="58">
        <v>2189909</v>
      </c>
      <c r="B2185" s="58" t="s">
        <v>2188</v>
      </c>
    </row>
    <row r="2186" spans="1:2">
      <c r="A2186" s="58">
        <v>219</v>
      </c>
      <c r="B2186" s="58" t="s">
        <v>2190</v>
      </c>
    </row>
    <row r="2187" spans="1:2">
      <c r="A2187" s="58">
        <v>21901</v>
      </c>
      <c r="B2187" s="58" t="s">
        <v>1857</v>
      </c>
    </row>
    <row r="2188" spans="1:2">
      <c r="A2188" s="58">
        <v>21902</v>
      </c>
      <c r="B2188" s="58" t="s">
        <v>1939</v>
      </c>
    </row>
    <row r="2189" spans="1:2">
      <c r="A2189" s="58">
        <v>21903</v>
      </c>
      <c r="B2189" s="58" t="s">
        <v>1965</v>
      </c>
    </row>
    <row r="2190" spans="1:2">
      <c r="A2190" s="58">
        <v>21904</v>
      </c>
      <c r="B2190" s="58" t="s">
        <v>2003</v>
      </c>
    </row>
    <row r="2191" spans="1:2">
      <c r="A2191" s="58">
        <v>21905</v>
      </c>
      <c r="B2191" s="58" t="s">
        <v>2018</v>
      </c>
    </row>
    <row r="2192" spans="1:2">
      <c r="A2192" s="58">
        <v>21906</v>
      </c>
      <c r="B2192" s="58" t="s">
        <v>2046</v>
      </c>
    </row>
    <row r="2193" spans="1:2">
      <c r="A2193" s="58">
        <v>21907</v>
      </c>
      <c r="B2193" s="58" t="s">
        <v>2075</v>
      </c>
    </row>
    <row r="2194" spans="1:2">
      <c r="A2194" s="58">
        <v>21908</v>
      </c>
      <c r="B2194" s="58" t="s">
        <v>2191</v>
      </c>
    </row>
    <row r="2195" spans="1:2">
      <c r="A2195" s="58">
        <v>21999</v>
      </c>
      <c r="B2195" s="58" t="s">
        <v>1629</v>
      </c>
    </row>
    <row r="2196" spans="1:2">
      <c r="A2196" s="58">
        <v>220</v>
      </c>
      <c r="B2196" s="58" t="s">
        <v>2192</v>
      </c>
    </row>
    <row r="2197" spans="1:2">
      <c r="A2197" s="58">
        <v>22001</v>
      </c>
      <c r="B2197" s="58" t="s">
        <v>2193</v>
      </c>
    </row>
    <row r="2198" spans="1:2">
      <c r="A2198" s="58">
        <v>2200101</v>
      </c>
      <c r="B2198" s="58" t="s">
        <v>1859</v>
      </c>
    </row>
    <row r="2199" spans="1:2">
      <c r="A2199" s="58">
        <v>2200102</v>
      </c>
      <c r="B2199" s="58" t="s">
        <v>1860</v>
      </c>
    </row>
    <row r="2200" spans="1:2">
      <c r="A2200" s="58">
        <v>2200103</v>
      </c>
      <c r="B2200" s="58" t="s">
        <v>1861</v>
      </c>
    </row>
    <row r="2201" spans="1:2">
      <c r="A2201" s="58">
        <v>2200119</v>
      </c>
      <c r="B2201" s="58" t="s">
        <v>2194</v>
      </c>
    </row>
    <row r="2202" spans="1:2">
      <c r="A2202" s="58">
        <v>2200150</v>
      </c>
      <c r="B2202" s="58" t="s">
        <v>1863</v>
      </c>
    </row>
    <row r="2203" spans="1:2">
      <c r="A2203" s="58">
        <v>22002</v>
      </c>
      <c r="B2203" s="58" t="s">
        <v>2195</v>
      </c>
    </row>
    <row r="2204" spans="1:2">
      <c r="A2204" s="58">
        <v>2200201</v>
      </c>
      <c r="B2204" s="58" t="s">
        <v>1859</v>
      </c>
    </row>
    <row r="2205" spans="1:2">
      <c r="A2205" s="58">
        <v>2200202</v>
      </c>
      <c r="B2205" s="58" t="s">
        <v>1860</v>
      </c>
    </row>
    <row r="2206" spans="1:2">
      <c r="A2206" s="58">
        <v>2200203</v>
      </c>
      <c r="B2206" s="58" t="s">
        <v>1861</v>
      </c>
    </row>
    <row r="2207" spans="1:2">
      <c r="A2207" s="58">
        <v>2200250</v>
      </c>
      <c r="B2207" s="58" t="s">
        <v>1863</v>
      </c>
    </row>
    <row r="2208" spans="1:2">
      <c r="A2208" s="58">
        <v>22003</v>
      </c>
      <c r="B2208" s="58" t="s">
        <v>2196</v>
      </c>
    </row>
    <row r="2209" spans="1:2">
      <c r="A2209" s="58">
        <v>2200301</v>
      </c>
      <c r="B2209" s="58" t="s">
        <v>1859</v>
      </c>
    </row>
    <row r="2210" spans="1:2">
      <c r="A2210" s="58">
        <v>2200302</v>
      </c>
      <c r="B2210" s="58" t="s">
        <v>1860</v>
      </c>
    </row>
    <row r="2211" spans="1:2">
      <c r="A2211" s="58">
        <v>2200303</v>
      </c>
      <c r="B2211" s="58" t="s">
        <v>1861</v>
      </c>
    </row>
    <row r="2212" spans="1:2">
      <c r="A2212" s="58">
        <v>2200350</v>
      </c>
      <c r="B2212" s="58" t="s">
        <v>1863</v>
      </c>
    </row>
    <row r="2213" spans="1:2">
      <c r="A2213" s="58">
        <v>22004</v>
      </c>
      <c r="B2213" s="58" t="s">
        <v>2197</v>
      </c>
    </row>
    <row r="2214" spans="1:2">
      <c r="A2214" s="58">
        <v>2200401</v>
      </c>
      <c r="B2214" s="58" t="s">
        <v>1859</v>
      </c>
    </row>
    <row r="2215" spans="1:2">
      <c r="A2215" s="58">
        <v>2200402</v>
      </c>
      <c r="B2215" s="58" t="s">
        <v>1860</v>
      </c>
    </row>
    <row r="2216" spans="1:2">
      <c r="A2216" s="58">
        <v>2200403</v>
      </c>
      <c r="B2216" s="58" t="s">
        <v>1861</v>
      </c>
    </row>
    <row r="2217" spans="1:2">
      <c r="A2217" s="58">
        <v>2200404</v>
      </c>
      <c r="B2217" s="58" t="s">
        <v>2198</v>
      </c>
    </row>
    <row r="2218" spans="1:2">
      <c r="A2218" s="58">
        <v>2200405</v>
      </c>
      <c r="B2218" s="58" t="s">
        <v>2199</v>
      </c>
    </row>
    <row r="2219" spans="1:2">
      <c r="A2219" s="58">
        <v>2200406</v>
      </c>
      <c r="B2219" s="58" t="s">
        <v>2200</v>
      </c>
    </row>
    <row r="2220" spans="1:2">
      <c r="A2220" s="58">
        <v>2200407</v>
      </c>
      <c r="B2220" s="58" t="s">
        <v>2201</v>
      </c>
    </row>
    <row r="2221" spans="1:2">
      <c r="A2221" s="58">
        <v>2200408</v>
      </c>
      <c r="B2221" s="58" t="s">
        <v>2202</v>
      </c>
    </row>
    <row r="2222" spans="1:2">
      <c r="A2222" s="58">
        <v>2200409</v>
      </c>
      <c r="B2222" s="58" t="s">
        <v>1517</v>
      </c>
    </row>
    <row r="2223" spans="1:2">
      <c r="A2223" s="58">
        <v>2200410</v>
      </c>
      <c r="B2223" s="58" t="s">
        <v>1518</v>
      </c>
    </row>
    <row r="2224" spans="1:2">
      <c r="A2224" s="58">
        <v>2200411</v>
      </c>
      <c r="B2224" s="58" t="s">
        <v>2203</v>
      </c>
    </row>
    <row r="2225" spans="1:2">
      <c r="A2225" s="58">
        <v>22005</v>
      </c>
      <c r="B2225" s="58" t="s">
        <v>2204</v>
      </c>
    </row>
    <row r="2226" spans="1:2">
      <c r="A2226" s="58">
        <v>2200501</v>
      </c>
      <c r="B2226" s="58" t="s">
        <v>1859</v>
      </c>
    </row>
    <row r="2227" spans="1:2">
      <c r="A2227" s="58">
        <v>2200502</v>
      </c>
      <c r="B2227" s="58" t="s">
        <v>1860</v>
      </c>
    </row>
    <row r="2228" spans="1:2">
      <c r="A2228" s="58">
        <v>2200503</v>
      </c>
      <c r="B2228" s="58" t="s">
        <v>1861</v>
      </c>
    </row>
    <row r="2229" spans="1:2">
      <c r="A2229" s="58">
        <v>2200505</v>
      </c>
      <c r="B2229" s="58" t="s">
        <v>2205</v>
      </c>
    </row>
    <row r="2230" spans="1:2">
      <c r="A2230" s="58">
        <v>2200511</v>
      </c>
      <c r="B2230" s="58" t="s">
        <v>2206</v>
      </c>
    </row>
    <row r="2231" spans="1:2">
      <c r="A2231" s="58">
        <v>22099</v>
      </c>
      <c r="B2231" s="58" t="s">
        <v>2207</v>
      </c>
    </row>
    <row r="2232" spans="1:2">
      <c r="A2232" s="58">
        <v>221</v>
      </c>
      <c r="B2232" s="58" t="s">
        <v>2208</v>
      </c>
    </row>
    <row r="2233" spans="1:2">
      <c r="A2233" s="58">
        <v>22101</v>
      </c>
      <c r="B2233" s="58" t="s">
        <v>2209</v>
      </c>
    </row>
    <row r="2234" spans="1:2">
      <c r="A2234" s="58">
        <v>22102</v>
      </c>
      <c r="B2234" s="58" t="s">
        <v>2210</v>
      </c>
    </row>
    <row r="2235" spans="1:2">
      <c r="A2235" s="58">
        <v>22103</v>
      </c>
      <c r="B2235" s="58" t="s">
        <v>2211</v>
      </c>
    </row>
    <row r="2236" spans="1:2">
      <c r="A2236" s="58">
        <v>222</v>
      </c>
      <c r="B2236" s="58" t="s">
        <v>2212</v>
      </c>
    </row>
    <row r="2237" spans="1:2">
      <c r="A2237" s="58">
        <v>22201</v>
      </c>
      <c r="B2237" s="58" t="s">
        <v>2213</v>
      </c>
    </row>
    <row r="2238" spans="1:2">
      <c r="A2238" s="58">
        <v>2220101</v>
      </c>
      <c r="B2238" s="58" t="s">
        <v>1859</v>
      </c>
    </row>
    <row r="2239" spans="1:2">
      <c r="A2239" s="58">
        <v>2220102</v>
      </c>
      <c r="B2239" s="58" t="s">
        <v>1860</v>
      </c>
    </row>
    <row r="2240" spans="1:2">
      <c r="A2240" s="58">
        <v>2220103</v>
      </c>
      <c r="B2240" s="58" t="s">
        <v>1861</v>
      </c>
    </row>
    <row r="2241" spans="1:2">
      <c r="A2241" s="58">
        <v>2220150</v>
      </c>
      <c r="B2241" s="58" t="s">
        <v>1863</v>
      </c>
    </row>
    <row r="2242" spans="1:2">
      <c r="A2242" s="58">
        <v>22202</v>
      </c>
      <c r="B2242" s="58" t="s">
        <v>2214</v>
      </c>
    </row>
    <row r="2243" spans="1:2">
      <c r="A2243" s="58">
        <v>2220201</v>
      </c>
      <c r="B2243" s="58" t="s">
        <v>1859</v>
      </c>
    </row>
    <row r="2244" spans="1:2">
      <c r="A2244" s="58">
        <v>2220202</v>
      </c>
      <c r="B2244" s="58" t="s">
        <v>1860</v>
      </c>
    </row>
    <row r="2245" spans="1:2">
      <c r="A2245" s="58">
        <v>2220203</v>
      </c>
      <c r="B2245" s="58" t="s">
        <v>1861</v>
      </c>
    </row>
    <row r="2246" spans="1:2">
      <c r="A2246" s="58">
        <v>2220250</v>
      </c>
      <c r="B2246" s="58" t="s">
        <v>1863</v>
      </c>
    </row>
    <row r="2247" spans="1:2">
      <c r="A2247" s="58">
        <v>22203</v>
      </c>
      <c r="B2247" s="58" t="s">
        <v>2215</v>
      </c>
    </row>
    <row r="2248" spans="1:2">
      <c r="A2248" s="58">
        <v>2220301</v>
      </c>
      <c r="B2248" s="58" t="s">
        <v>2216</v>
      </c>
    </row>
    <row r="2249" spans="1:2">
      <c r="A2249" s="58">
        <v>22204</v>
      </c>
      <c r="B2249" s="58" t="s">
        <v>2217</v>
      </c>
    </row>
    <row r="2250" spans="1:2">
      <c r="A2250" s="58">
        <v>2220401</v>
      </c>
      <c r="B2250" s="58" t="s">
        <v>2218</v>
      </c>
    </row>
    <row r="2251" spans="1:2">
      <c r="A2251" s="58">
        <v>22205</v>
      </c>
      <c r="B2251" s="58" t="s">
        <v>2219</v>
      </c>
    </row>
    <row r="2252" spans="1:2">
      <c r="B2252" s="58" t="s">
        <v>2220</v>
      </c>
    </row>
    <row r="2253" spans="1:2">
      <c r="A2253" s="58">
        <v>22809</v>
      </c>
      <c r="B2253" s="58" t="s">
        <v>2221</v>
      </c>
    </row>
    <row r="2254" spans="1:2">
      <c r="A2254" s="58">
        <v>22810</v>
      </c>
      <c r="B2254" s="58" t="s">
        <v>2222</v>
      </c>
    </row>
    <row r="2255" spans="1:2">
      <c r="A2255" s="58">
        <v>229</v>
      </c>
      <c r="B2255" s="58" t="s">
        <v>2223</v>
      </c>
    </row>
    <row r="2256" spans="1:2">
      <c r="A2256" s="58">
        <v>22906</v>
      </c>
      <c r="B2256" s="58" t="s">
        <v>2224</v>
      </c>
    </row>
    <row r="2257" spans="1:2">
      <c r="A2257" s="58">
        <v>2290601</v>
      </c>
      <c r="B2257" s="58" t="s">
        <v>2225</v>
      </c>
    </row>
    <row r="2258" spans="1:2">
      <c r="A2258" s="58">
        <v>2290609</v>
      </c>
      <c r="B2258" s="58" t="s">
        <v>2226</v>
      </c>
    </row>
    <row r="2259" spans="1:2">
      <c r="A2259" s="58">
        <v>22999</v>
      </c>
      <c r="B2259" s="58" t="s">
        <v>2227</v>
      </c>
    </row>
    <row r="2260" spans="1:2">
      <c r="A2260" s="58">
        <v>2299901</v>
      </c>
      <c r="B2260" s="58" t="s">
        <v>2228</v>
      </c>
    </row>
    <row r="2261" spans="1:2">
      <c r="B2261" s="58" t="s">
        <v>2229</v>
      </c>
    </row>
    <row r="2262" spans="1:2">
      <c r="B2262" s="58" t="s">
        <v>2230</v>
      </c>
    </row>
    <row r="2263" spans="1:2">
      <c r="A2263" s="58">
        <v>20510</v>
      </c>
      <c r="B2263" s="58" t="s">
        <v>2231</v>
      </c>
    </row>
    <row r="2264" spans="1:2">
      <c r="A2264" s="58">
        <v>2051001</v>
      </c>
      <c r="B2264" s="58" t="s">
        <v>1950</v>
      </c>
    </row>
    <row r="2265" spans="1:2">
      <c r="A2265" s="58">
        <v>2051002</v>
      </c>
      <c r="B2265" s="58" t="s">
        <v>1951</v>
      </c>
    </row>
    <row r="2266" spans="1:2">
      <c r="A2266" s="58">
        <v>2051003</v>
      </c>
      <c r="B2266" s="58" t="s">
        <v>1952</v>
      </c>
    </row>
    <row r="2267" spans="1:2">
      <c r="A2267" s="58">
        <v>2051004</v>
      </c>
      <c r="B2267" s="58" t="s">
        <v>1953</v>
      </c>
    </row>
    <row r="2268" spans="1:2">
      <c r="A2268" s="58">
        <v>2051005</v>
      </c>
      <c r="B2268" s="58" t="s">
        <v>1954</v>
      </c>
    </row>
    <row r="2269" spans="1:2">
      <c r="A2269" s="58">
        <v>2051099</v>
      </c>
      <c r="B2269" s="58" t="s">
        <v>2232</v>
      </c>
    </row>
    <row r="2270" spans="1:2">
      <c r="A2270" s="58">
        <v>20610</v>
      </c>
      <c r="B2270" s="58" t="s">
        <v>2233</v>
      </c>
    </row>
    <row r="2271" spans="1:2">
      <c r="A2271" s="58">
        <v>2061005</v>
      </c>
      <c r="B2271" s="58" t="s">
        <v>2234</v>
      </c>
    </row>
    <row r="2272" spans="1:2">
      <c r="A2272" s="58">
        <v>20706</v>
      </c>
      <c r="B2272" s="58" t="s">
        <v>2235</v>
      </c>
    </row>
    <row r="2273" spans="1:2">
      <c r="A2273" s="58">
        <v>2070601</v>
      </c>
      <c r="B2273" s="58" t="s">
        <v>2236</v>
      </c>
    </row>
    <row r="2274" spans="1:2">
      <c r="A2274" s="58">
        <v>2070602</v>
      </c>
      <c r="B2274" s="58" t="s">
        <v>2237</v>
      </c>
    </row>
    <row r="2275" spans="1:2">
      <c r="A2275" s="58">
        <v>2070603</v>
      </c>
      <c r="B2275" s="58" t="s">
        <v>2238</v>
      </c>
    </row>
    <row r="2276" spans="1:2">
      <c r="A2276" s="58">
        <v>2070604</v>
      </c>
      <c r="B2276" s="58" t="s">
        <v>2239</v>
      </c>
    </row>
    <row r="2277" spans="1:2">
      <c r="A2277" s="58">
        <v>2070605</v>
      </c>
      <c r="B2277" s="58" t="s">
        <v>2240</v>
      </c>
    </row>
    <row r="2278" spans="1:2">
      <c r="A2278" s="58">
        <v>2070699</v>
      </c>
      <c r="B2278" s="58" t="s">
        <v>2241</v>
      </c>
    </row>
    <row r="2279" spans="1:2">
      <c r="A2279" s="58">
        <v>20707</v>
      </c>
      <c r="B2279" s="58" t="s">
        <v>2242</v>
      </c>
    </row>
    <row r="2280" spans="1:2">
      <c r="A2280" s="58">
        <v>20822</v>
      </c>
      <c r="B2280" s="58" t="s">
        <v>2243</v>
      </c>
    </row>
    <row r="2281" spans="1:2">
      <c r="A2281" s="58">
        <v>2082201</v>
      </c>
      <c r="B2281" s="58" t="s">
        <v>2244</v>
      </c>
    </row>
    <row r="2282" spans="1:2">
      <c r="A2282" s="58">
        <v>2082202</v>
      </c>
      <c r="B2282" s="58" t="s">
        <v>2245</v>
      </c>
    </row>
    <row r="2283" spans="1:2">
      <c r="A2283" s="58">
        <v>20823</v>
      </c>
      <c r="B2283" s="58" t="s">
        <v>2246</v>
      </c>
    </row>
    <row r="2284" spans="1:2">
      <c r="A2284" s="58">
        <v>2082301</v>
      </c>
      <c r="B2284" s="58" t="s">
        <v>2244</v>
      </c>
    </row>
    <row r="2285" spans="1:2">
      <c r="A2285" s="58">
        <v>2082302</v>
      </c>
      <c r="B2285" s="58" t="s">
        <v>2245</v>
      </c>
    </row>
    <row r="2286" spans="1:2">
      <c r="A2286" s="58">
        <v>20860</v>
      </c>
      <c r="B2286" s="58" t="s">
        <v>2247</v>
      </c>
    </row>
    <row r="2287" spans="1:2">
      <c r="A2287" s="58">
        <v>2086001</v>
      </c>
      <c r="B2287" s="58" t="s">
        <v>2248</v>
      </c>
    </row>
    <row r="2288" spans="1:2">
      <c r="A2288" s="58">
        <v>2086002</v>
      </c>
      <c r="B2288" s="58" t="s">
        <v>2249</v>
      </c>
    </row>
    <row r="2289" spans="1:2">
      <c r="A2289" s="58">
        <v>2086003</v>
      </c>
      <c r="B2289" s="58" t="s">
        <v>2250</v>
      </c>
    </row>
    <row r="2290" spans="1:2">
      <c r="A2290" s="58">
        <v>2086004</v>
      </c>
      <c r="B2290" s="58" t="s">
        <v>2251</v>
      </c>
    </row>
    <row r="2291" spans="1:2">
      <c r="A2291" s="58">
        <v>2086099</v>
      </c>
      <c r="B2291" s="58" t="s">
        <v>2252</v>
      </c>
    </row>
    <row r="2292" spans="1:2">
      <c r="A2292" s="58">
        <v>21160</v>
      </c>
      <c r="B2292" s="58" t="s">
        <v>2253</v>
      </c>
    </row>
    <row r="2293" spans="1:2">
      <c r="A2293" s="58">
        <v>21161</v>
      </c>
      <c r="B2293" s="58" t="s">
        <v>2254</v>
      </c>
    </row>
    <row r="2294" spans="1:2">
      <c r="A2294" s="58">
        <v>21207</v>
      </c>
      <c r="B2294" s="58" t="s">
        <v>2255</v>
      </c>
    </row>
    <row r="2295" spans="1:2">
      <c r="A2295" s="58">
        <v>2120702</v>
      </c>
      <c r="B2295" s="58" t="s">
        <v>2256</v>
      </c>
    </row>
    <row r="2296" spans="1:2">
      <c r="A2296" s="58">
        <v>2120703</v>
      </c>
      <c r="B2296" s="58" t="s">
        <v>2257</v>
      </c>
    </row>
    <row r="2297" spans="1:2">
      <c r="A2297" s="58">
        <v>2120704</v>
      </c>
      <c r="B2297" s="58" t="s">
        <v>2258</v>
      </c>
    </row>
    <row r="2298" spans="1:2">
      <c r="A2298" s="58">
        <v>21208</v>
      </c>
      <c r="B2298" s="58" t="s">
        <v>2259</v>
      </c>
    </row>
    <row r="2299" spans="1:2">
      <c r="A2299" s="58">
        <v>2120801</v>
      </c>
      <c r="B2299" s="58" t="s">
        <v>2260</v>
      </c>
    </row>
    <row r="2300" spans="1:2">
      <c r="A2300" s="58">
        <v>2120802</v>
      </c>
      <c r="B2300" s="58" t="s">
        <v>2261</v>
      </c>
    </row>
    <row r="2301" spans="1:2">
      <c r="A2301" s="58">
        <v>2120807</v>
      </c>
      <c r="B2301" s="58" t="s">
        <v>2256</v>
      </c>
    </row>
    <row r="2302" spans="1:2">
      <c r="A2302" s="58">
        <v>2120808</v>
      </c>
      <c r="B2302" s="58" t="s">
        <v>2262</v>
      </c>
    </row>
    <row r="2303" spans="1:2">
      <c r="A2303" s="58">
        <v>2120811</v>
      </c>
      <c r="B2303" s="58" t="s">
        <v>2258</v>
      </c>
    </row>
    <row r="2304" spans="1:2">
      <c r="A2304" s="58">
        <v>2120812</v>
      </c>
      <c r="B2304" s="58" t="s">
        <v>2263</v>
      </c>
    </row>
    <row r="2305" spans="1:2">
      <c r="A2305" s="58">
        <v>21209</v>
      </c>
      <c r="B2305" s="58" t="s">
        <v>2264</v>
      </c>
    </row>
    <row r="2306" spans="1:2">
      <c r="A2306" s="58">
        <v>2120901</v>
      </c>
      <c r="B2306" s="58" t="s">
        <v>2265</v>
      </c>
    </row>
    <row r="2307" spans="1:2">
      <c r="A2307" s="58">
        <v>2120902</v>
      </c>
      <c r="B2307" s="58" t="s">
        <v>2266</v>
      </c>
    </row>
    <row r="2308" spans="1:2">
      <c r="A2308" s="58">
        <v>2120903</v>
      </c>
      <c r="B2308" s="58" t="s">
        <v>2267</v>
      </c>
    </row>
    <row r="2309" spans="1:2">
      <c r="A2309" s="58">
        <v>2120904</v>
      </c>
      <c r="B2309" s="58" t="s">
        <v>2268</v>
      </c>
    </row>
    <row r="2310" spans="1:2">
      <c r="A2310" s="58">
        <v>21210</v>
      </c>
      <c r="B2310" s="58" t="s">
        <v>2269</v>
      </c>
    </row>
    <row r="2311" spans="1:2">
      <c r="A2311" s="58">
        <v>2121001</v>
      </c>
      <c r="B2311" s="58" t="s">
        <v>2260</v>
      </c>
    </row>
    <row r="2312" spans="1:2">
      <c r="A2312" s="58">
        <v>2121002</v>
      </c>
      <c r="B2312" s="58" t="s">
        <v>2261</v>
      </c>
    </row>
    <row r="2313" spans="1:2">
      <c r="A2313" s="58">
        <v>21212</v>
      </c>
      <c r="B2313" s="58" t="s">
        <v>2270</v>
      </c>
    </row>
    <row r="2314" spans="1:2">
      <c r="A2314" s="58">
        <v>21213</v>
      </c>
      <c r="B2314" s="58" t="s">
        <v>2271</v>
      </c>
    </row>
    <row r="2315" spans="1:2">
      <c r="A2315" s="58">
        <v>2121301</v>
      </c>
      <c r="B2315" s="58" t="s">
        <v>2265</v>
      </c>
    </row>
    <row r="2316" spans="1:2">
      <c r="A2316" s="58">
        <v>2121302</v>
      </c>
      <c r="B2316" s="58" t="s">
        <v>2266</v>
      </c>
    </row>
    <row r="2317" spans="1:2">
      <c r="A2317" s="58">
        <v>2121303</v>
      </c>
      <c r="B2317" s="58" t="s">
        <v>2267</v>
      </c>
    </row>
    <row r="2318" spans="1:2">
      <c r="A2318" s="58">
        <v>2121304</v>
      </c>
      <c r="B2318" s="58" t="s">
        <v>2268</v>
      </c>
    </row>
    <row r="2319" spans="1:2">
      <c r="A2319" s="58">
        <v>21360</v>
      </c>
      <c r="B2319" s="58" t="s">
        <v>2272</v>
      </c>
    </row>
    <row r="2320" spans="1:2">
      <c r="A2320" s="58">
        <v>21361</v>
      </c>
      <c r="B2320" s="58" t="s">
        <v>2273</v>
      </c>
    </row>
    <row r="2321" spans="1:2">
      <c r="A2321" s="58">
        <v>2136101</v>
      </c>
      <c r="B2321" s="58" t="s">
        <v>2051</v>
      </c>
    </row>
    <row r="2322" spans="1:2">
      <c r="A2322" s="58">
        <v>2136102</v>
      </c>
      <c r="B2322" s="58" t="s">
        <v>2055</v>
      </c>
    </row>
    <row r="2323" spans="1:2">
      <c r="A2323" s="58">
        <v>2136103</v>
      </c>
      <c r="B2323" s="58" t="s">
        <v>2054</v>
      </c>
    </row>
    <row r="2324" spans="1:2">
      <c r="A2324" s="58">
        <v>2136104</v>
      </c>
      <c r="B2324" s="58" t="s">
        <v>2053</v>
      </c>
    </row>
    <row r="2325" spans="1:2">
      <c r="A2325" s="58">
        <v>2136105</v>
      </c>
      <c r="B2325" s="58" t="s">
        <v>2052</v>
      </c>
    </row>
    <row r="2326" spans="1:2">
      <c r="A2326" s="58">
        <v>2136106</v>
      </c>
      <c r="B2326" s="58" t="s">
        <v>2058</v>
      </c>
    </row>
    <row r="2327" spans="1:2">
      <c r="A2327" s="58">
        <v>2136199</v>
      </c>
      <c r="B2327" s="58" t="s">
        <v>2274</v>
      </c>
    </row>
    <row r="2328" spans="1:2">
      <c r="A2328" s="58">
        <v>21362</v>
      </c>
      <c r="B2328" s="58" t="s">
        <v>2275</v>
      </c>
    </row>
    <row r="2329" spans="1:2">
      <c r="A2329" s="58">
        <v>2136201</v>
      </c>
      <c r="B2329" s="58" t="s">
        <v>2276</v>
      </c>
    </row>
    <row r="2330" spans="1:2">
      <c r="A2330" s="58">
        <v>2136202</v>
      </c>
      <c r="B2330" s="58" t="s">
        <v>2277</v>
      </c>
    </row>
    <row r="2331" spans="1:2">
      <c r="A2331" s="58">
        <v>2136203</v>
      </c>
      <c r="B2331" s="58" t="s">
        <v>2051</v>
      </c>
    </row>
    <row r="2332" spans="1:2">
      <c r="A2332" s="58">
        <v>2136204</v>
      </c>
      <c r="B2332" s="58" t="s">
        <v>2055</v>
      </c>
    </row>
    <row r="2333" spans="1:2">
      <c r="A2333" s="58">
        <v>2136205</v>
      </c>
      <c r="B2333" s="58" t="s">
        <v>2054</v>
      </c>
    </row>
    <row r="2334" spans="1:2">
      <c r="A2334" s="58">
        <v>2136206</v>
      </c>
      <c r="B2334" s="58" t="s">
        <v>2278</v>
      </c>
    </row>
    <row r="2335" spans="1:2">
      <c r="A2335" s="58">
        <v>2136299</v>
      </c>
      <c r="B2335" s="58" t="s">
        <v>2279</v>
      </c>
    </row>
    <row r="2336" spans="1:2">
      <c r="A2336" s="58">
        <v>21363</v>
      </c>
      <c r="B2336" s="58" t="s">
        <v>2280</v>
      </c>
    </row>
    <row r="2337" spans="1:2">
      <c r="A2337" s="58">
        <v>2136301</v>
      </c>
      <c r="B2337" s="58" t="s">
        <v>2061</v>
      </c>
    </row>
    <row r="2338" spans="1:2">
      <c r="A2338" s="58">
        <v>2136302</v>
      </c>
      <c r="B2338" s="58" t="s">
        <v>2281</v>
      </c>
    </row>
    <row r="2339" spans="1:2">
      <c r="A2339" s="58">
        <v>2136303</v>
      </c>
      <c r="B2339" s="58" t="s">
        <v>2282</v>
      </c>
    </row>
    <row r="2340" spans="1:2">
      <c r="A2340" s="58">
        <v>2136399</v>
      </c>
      <c r="B2340" s="58" t="s">
        <v>2283</v>
      </c>
    </row>
    <row r="2341" spans="1:2">
      <c r="A2341" s="58">
        <v>21364</v>
      </c>
      <c r="B2341" s="58" t="s">
        <v>2284</v>
      </c>
    </row>
    <row r="2342" spans="1:2">
      <c r="A2342" s="58">
        <v>2136401</v>
      </c>
      <c r="B2342" s="58" t="s">
        <v>2061</v>
      </c>
    </row>
    <row r="2343" spans="1:2">
      <c r="A2343" s="58">
        <v>2136402</v>
      </c>
      <c r="B2343" s="58" t="s">
        <v>2281</v>
      </c>
    </row>
    <row r="2344" spans="1:2">
      <c r="A2344" s="58">
        <v>2136403</v>
      </c>
      <c r="B2344" s="58" t="s">
        <v>2062</v>
      </c>
    </row>
    <row r="2345" spans="1:2">
      <c r="A2345" s="58">
        <v>2136404</v>
      </c>
      <c r="B2345" s="58" t="s">
        <v>2268</v>
      </c>
    </row>
    <row r="2346" spans="1:2">
      <c r="A2346" s="58">
        <v>2136499</v>
      </c>
      <c r="B2346" s="58" t="s">
        <v>2285</v>
      </c>
    </row>
    <row r="2347" spans="1:2">
      <c r="A2347" s="58">
        <v>21366</v>
      </c>
      <c r="B2347" s="58" t="s">
        <v>2286</v>
      </c>
    </row>
    <row r="2348" spans="1:2">
      <c r="A2348" s="58">
        <v>2136601</v>
      </c>
      <c r="B2348" s="58" t="s">
        <v>2245</v>
      </c>
    </row>
    <row r="2349" spans="1:2">
      <c r="A2349" s="58">
        <v>2136602</v>
      </c>
      <c r="B2349" s="58" t="s">
        <v>2287</v>
      </c>
    </row>
    <row r="2350" spans="1:2">
      <c r="A2350" s="58">
        <v>21367</v>
      </c>
      <c r="B2350" s="58" t="s">
        <v>2288</v>
      </c>
    </row>
    <row r="2351" spans="1:2">
      <c r="A2351" s="58">
        <v>2136701</v>
      </c>
      <c r="B2351" s="58" t="s">
        <v>2245</v>
      </c>
    </row>
    <row r="2352" spans="1:2">
      <c r="A2352" s="58">
        <v>2136702</v>
      </c>
      <c r="B2352" s="58" t="s">
        <v>2287</v>
      </c>
    </row>
    <row r="2353" spans="1:2">
      <c r="A2353" s="58">
        <v>21368</v>
      </c>
      <c r="B2353" s="58" t="s">
        <v>2289</v>
      </c>
    </row>
    <row r="2354" spans="1:2">
      <c r="A2354" s="58">
        <v>2136801</v>
      </c>
      <c r="B2354" s="58" t="s">
        <v>2066</v>
      </c>
    </row>
    <row r="2355" spans="1:2">
      <c r="A2355" s="58">
        <v>21369</v>
      </c>
      <c r="B2355" s="58" t="s">
        <v>2290</v>
      </c>
    </row>
    <row r="2356" spans="1:2">
      <c r="A2356" s="58">
        <v>2136901</v>
      </c>
      <c r="B2356" s="58" t="s">
        <v>2066</v>
      </c>
    </row>
    <row r="2357" spans="1:2">
      <c r="A2357" s="58">
        <v>2140190</v>
      </c>
      <c r="B2357" s="58" t="s">
        <v>2291</v>
      </c>
    </row>
    <row r="2358" spans="1:2">
      <c r="A2358" s="58">
        <v>2140191</v>
      </c>
      <c r="B2358" s="58" t="s">
        <v>2292</v>
      </c>
    </row>
    <row r="2359" spans="1:2">
      <c r="A2359" s="58">
        <v>21460</v>
      </c>
      <c r="B2359" s="58" t="s">
        <v>2293</v>
      </c>
    </row>
    <row r="2360" spans="1:2">
      <c r="A2360" s="58">
        <v>2146001</v>
      </c>
      <c r="B2360" s="58" t="s">
        <v>2294</v>
      </c>
    </row>
    <row r="2361" spans="1:2">
      <c r="A2361" s="58">
        <v>2146002</v>
      </c>
      <c r="B2361" s="58" t="s">
        <v>2077</v>
      </c>
    </row>
    <row r="2362" spans="1:2">
      <c r="A2362" s="58">
        <v>2146003</v>
      </c>
      <c r="B2362" s="58" t="s">
        <v>2295</v>
      </c>
    </row>
    <row r="2363" spans="1:2">
      <c r="A2363" s="58">
        <v>21461</v>
      </c>
      <c r="B2363" s="58" t="s">
        <v>2296</v>
      </c>
    </row>
    <row r="2364" spans="1:2">
      <c r="A2364" s="58">
        <v>2146101</v>
      </c>
      <c r="B2364" s="58" t="s">
        <v>2295</v>
      </c>
    </row>
    <row r="2365" spans="1:2">
      <c r="A2365" s="58">
        <v>2146102</v>
      </c>
      <c r="B2365" s="58" t="s">
        <v>2294</v>
      </c>
    </row>
    <row r="2366" spans="1:2">
      <c r="A2366" s="58">
        <v>2146199</v>
      </c>
      <c r="B2366" s="58" t="s">
        <v>2297</v>
      </c>
    </row>
    <row r="2367" spans="1:2">
      <c r="A2367" s="58">
        <v>21462</v>
      </c>
      <c r="B2367" s="58" t="s">
        <v>2298</v>
      </c>
    </row>
    <row r="2368" spans="1:2">
      <c r="A2368" s="58">
        <v>2146201</v>
      </c>
      <c r="B2368" s="58" t="s">
        <v>2295</v>
      </c>
    </row>
    <row r="2369" spans="1:2">
      <c r="A2369" s="58">
        <v>21463</v>
      </c>
      <c r="B2369" s="58" t="s">
        <v>2299</v>
      </c>
    </row>
    <row r="2370" spans="1:2">
      <c r="A2370" s="58">
        <v>2146301</v>
      </c>
      <c r="B2370" s="58" t="s">
        <v>2079</v>
      </c>
    </row>
    <row r="2371" spans="1:2">
      <c r="A2371" s="58">
        <v>21464</v>
      </c>
      <c r="B2371" s="58" t="s">
        <v>2300</v>
      </c>
    </row>
    <row r="2372" spans="1:2">
      <c r="A2372" s="58">
        <v>21468</v>
      </c>
      <c r="B2372" s="58" t="s">
        <v>2301</v>
      </c>
    </row>
    <row r="2373" spans="1:2">
      <c r="A2373" s="58">
        <v>21469</v>
      </c>
      <c r="B2373" s="58" t="s">
        <v>2302</v>
      </c>
    </row>
    <row r="2374" spans="1:2">
      <c r="A2374" s="58">
        <v>2146902</v>
      </c>
      <c r="B2374" s="58" t="s">
        <v>2082</v>
      </c>
    </row>
    <row r="2375" spans="1:2">
      <c r="A2375" s="58">
        <v>21560</v>
      </c>
      <c r="B2375" s="58" t="s">
        <v>2303</v>
      </c>
    </row>
    <row r="2376" spans="1:2">
      <c r="A2376" s="58">
        <v>21561</v>
      </c>
      <c r="B2376" s="58" t="s">
        <v>2304</v>
      </c>
    </row>
    <row r="2377" spans="1:2">
      <c r="A2377" s="58">
        <v>2156102</v>
      </c>
      <c r="B2377" s="58" t="s">
        <v>1806</v>
      </c>
    </row>
    <row r="2378" spans="1:2">
      <c r="A2378" s="58">
        <v>21562</v>
      </c>
      <c r="B2378" s="58" t="s">
        <v>2305</v>
      </c>
    </row>
    <row r="2379" spans="1:2">
      <c r="A2379" s="58">
        <v>21563</v>
      </c>
      <c r="B2379" s="58" t="s">
        <v>2306</v>
      </c>
    </row>
    <row r="2380" spans="1:2">
      <c r="A2380" s="58">
        <v>21564</v>
      </c>
      <c r="B2380" s="58" t="s">
        <v>2307</v>
      </c>
    </row>
    <row r="2381" spans="1:2">
      <c r="A2381" s="58">
        <v>21660</v>
      </c>
      <c r="B2381" s="58" t="s">
        <v>2308</v>
      </c>
    </row>
    <row r="2382" spans="1:2">
      <c r="A2382" s="58">
        <v>229</v>
      </c>
      <c r="B2382" s="58" t="s">
        <v>1629</v>
      </c>
    </row>
    <row r="2383" spans="1:2">
      <c r="A2383" s="58">
        <v>22960</v>
      </c>
      <c r="B2383" s="58" t="s">
        <v>2309</v>
      </c>
    </row>
    <row r="2384" spans="1:2">
      <c r="A2384" s="58">
        <v>2296007</v>
      </c>
      <c r="B2384" s="58" t="s">
        <v>2310</v>
      </c>
    </row>
    <row r="2385" spans="1:2">
      <c r="A2385" s="58">
        <v>2296008</v>
      </c>
      <c r="B2385" s="58" t="s">
        <v>2311</v>
      </c>
    </row>
    <row r="2386" spans="1:2">
      <c r="B2386" s="58" t="s">
        <v>2312</v>
      </c>
    </row>
    <row r="2387" spans="1:2">
      <c r="A2387" s="58">
        <v>20551</v>
      </c>
      <c r="B2387" s="58" t="s">
        <v>2313</v>
      </c>
    </row>
    <row r="2388" spans="1:2">
      <c r="A2388" s="58">
        <v>2055101</v>
      </c>
      <c r="B2388" s="58" t="s">
        <v>2314</v>
      </c>
    </row>
    <row r="2389" spans="1:2">
      <c r="A2389" s="58">
        <v>2055102</v>
      </c>
      <c r="B2389" s="58" t="s">
        <v>2315</v>
      </c>
    </row>
    <row r="2390" spans="1:2">
      <c r="A2390" s="58">
        <v>2055103</v>
      </c>
      <c r="B2390" s="58" t="s">
        <v>2316</v>
      </c>
    </row>
    <row r="2391" spans="1:2">
      <c r="A2391" s="58">
        <v>2055104</v>
      </c>
      <c r="B2391" s="58" t="s">
        <v>2317</v>
      </c>
    </row>
    <row r="2392" spans="1:2">
      <c r="A2392" s="58">
        <v>2055105</v>
      </c>
      <c r="B2392" s="58" t="s">
        <v>2318</v>
      </c>
    </row>
    <row r="2393" spans="1:2">
      <c r="A2393" s="58">
        <v>2055199</v>
      </c>
      <c r="B2393" s="58" t="s">
        <v>2319</v>
      </c>
    </row>
    <row r="2394" spans="1:2">
      <c r="A2394" s="58">
        <v>20651</v>
      </c>
      <c r="B2394" s="58" t="s">
        <v>2313</v>
      </c>
    </row>
    <row r="2395" spans="1:2">
      <c r="A2395" s="58">
        <v>2065101</v>
      </c>
      <c r="B2395" s="58" t="s">
        <v>2314</v>
      </c>
    </row>
    <row r="2396" spans="1:2">
      <c r="A2396" s="58">
        <v>2065102</v>
      </c>
      <c r="B2396" s="58" t="s">
        <v>2315</v>
      </c>
    </row>
    <row r="2397" spans="1:2">
      <c r="A2397" s="58">
        <v>2065103</v>
      </c>
      <c r="B2397" s="58" t="s">
        <v>2316</v>
      </c>
    </row>
    <row r="2398" spans="1:2">
      <c r="A2398" s="58">
        <v>2065104</v>
      </c>
      <c r="B2398" s="58" t="s">
        <v>2317</v>
      </c>
    </row>
    <row r="2399" spans="1:2">
      <c r="A2399" s="58">
        <v>2065105</v>
      </c>
      <c r="B2399" s="58" t="s">
        <v>2318</v>
      </c>
    </row>
    <row r="2400" spans="1:2">
      <c r="A2400" s="58">
        <v>2065199</v>
      </c>
      <c r="B2400" s="58" t="s">
        <v>2319</v>
      </c>
    </row>
    <row r="2401" spans="1:2">
      <c r="A2401" s="58">
        <v>20751</v>
      </c>
      <c r="B2401" s="58" t="s">
        <v>2313</v>
      </c>
    </row>
    <row r="2402" spans="1:2">
      <c r="A2402" s="58">
        <v>2075101</v>
      </c>
      <c r="B2402" s="58" t="s">
        <v>2314</v>
      </c>
    </row>
    <row r="2403" spans="1:2">
      <c r="A2403" s="58">
        <v>2075102</v>
      </c>
      <c r="B2403" s="58" t="s">
        <v>2315</v>
      </c>
    </row>
    <row r="2404" spans="1:2">
      <c r="A2404" s="58">
        <v>2075103</v>
      </c>
      <c r="B2404" s="58" t="s">
        <v>2316</v>
      </c>
    </row>
    <row r="2405" spans="1:2">
      <c r="A2405" s="58">
        <v>2075104</v>
      </c>
      <c r="B2405" s="58" t="s">
        <v>2317</v>
      </c>
    </row>
    <row r="2406" spans="1:2">
      <c r="A2406" s="58">
        <v>2075105</v>
      </c>
      <c r="B2406" s="58" t="s">
        <v>2318</v>
      </c>
    </row>
    <row r="2407" spans="1:2">
      <c r="A2407" s="58">
        <v>2075199</v>
      </c>
      <c r="B2407" s="58" t="s">
        <v>2319</v>
      </c>
    </row>
    <row r="2408" spans="1:2">
      <c r="A2408" s="58">
        <v>2080451</v>
      </c>
      <c r="B2408" s="58" t="s">
        <v>2320</v>
      </c>
    </row>
    <row r="2409" spans="1:2">
      <c r="A2409" s="58">
        <v>21151</v>
      </c>
      <c r="B2409" s="58" t="s">
        <v>2313</v>
      </c>
    </row>
    <row r="2410" spans="1:2">
      <c r="A2410" s="58">
        <v>2115101</v>
      </c>
      <c r="B2410" s="58" t="s">
        <v>2314</v>
      </c>
    </row>
    <row r="2411" spans="1:2">
      <c r="A2411" s="58">
        <v>2115102</v>
      </c>
      <c r="B2411" s="58" t="s">
        <v>2315</v>
      </c>
    </row>
    <row r="2412" spans="1:2">
      <c r="A2412" s="58">
        <v>2115103</v>
      </c>
      <c r="B2412" s="58" t="s">
        <v>2316</v>
      </c>
    </row>
    <row r="2413" spans="1:2">
      <c r="A2413" s="58">
        <v>2115104</v>
      </c>
      <c r="B2413" s="58" t="s">
        <v>2317</v>
      </c>
    </row>
    <row r="2414" spans="1:2">
      <c r="A2414" s="58">
        <v>2115105</v>
      </c>
      <c r="B2414" s="58" t="s">
        <v>2318</v>
      </c>
    </row>
    <row r="2415" spans="1:2">
      <c r="A2415" s="58">
        <v>2115199</v>
      </c>
      <c r="B2415" s="58" t="s">
        <v>2319</v>
      </c>
    </row>
    <row r="2416" spans="1:2">
      <c r="A2416" s="58">
        <v>21251</v>
      </c>
      <c r="B2416" s="58" t="s">
        <v>2313</v>
      </c>
    </row>
    <row r="2417" spans="1:2">
      <c r="A2417" s="58">
        <v>2125101</v>
      </c>
      <c r="B2417" s="58" t="s">
        <v>2314</v>
      </c>
    </row>
    <row r="2418" spans="1:2">
      <c r="A2418" s="58">
        <v>2125102</v>
      </c>
      <c r="B2418" s="58" t="s">
        <v>2315</v>
      </c>
    </row>
    <row r="2419" spans="1:2">
      <c r="A2419" s="58">
        <v>2125103</v>
      </c>
      <c r="B2419" s="58" t="s">
        <v>2316</v>
      </c>
    </row>
    <row r="2420" spans="1:2">
      <c r="A2420" s="58">
        <v>2125104</v>
      </c>
      <c r="B2420" s="58" t="s">
        <v>2317</v>
      </c>
    </row>
    <row r="2421" spans="1:2">
      <c r="A2421" s="58">
        <v>2125105</v>
      </c>
      <c r="B2421" s="58" t="s">
        <v>2318</v>
      </c>
    </row>
    <row r="2422" spans="1:2">
      <c r="A2422" s="58">
        <v>2125199</v>
      </c>
      <c r="B2422" s="58" t="s">
        <v>2319</v>
      </c>
    </row>
    <row r="2423" spans="1:2">
      <c r="A2423" s="58">
        <v>21351</v>
      </c>
      <c r="B2423" s="58" t="s">
        <v>2313</v>
      </c>
    </row>
    <row r="2424" spans="1:2">
      <c r="A2424" s="58">
        <v>2135101</v>
      </c>
      <c r="B2424" s="58" t="s">
        <v>2314</v>
      </c>
    </row>
    <row r="2425" spans="1:2">
      <c r="A2425" s="58">
        <v>2135102</v>
      </c>
      <c r="B2425" s="58" t="s">
        <v>2315</v>
      </c>
    </row>
    <row r="2426" spans="1:2">
      <c r="A2426" s="58">
        <v>2135103</v>
      </c>
      <c r="B2426" s="58" t="s">
        <v>2316</v>
      </c>
    </row>
    <row r="2427" spans="1:2">
      <c r="A2427" s="58">
        <v>2135104</v>
      </c>
      <c r="B2427" s="58" t="s">
        <v>2317</v>
      </c>
    </row>
    <row r="2428" spans="1:2">
      <c r="A2428" s="58">
        <v>2135105</v>
      </c>
      <c r="B2428" s="58" t="s">
        <v>2318</v>
      </c>
    </row>
    <row r="2429" spans="1:2">
      <c r="A2429" s="58">
        <v>2135199</v>
      </c>
      <c r="B2429" s="58" t="s">
        <v>2319</v>
      </c>
    </row>
    <row r="2430" spans="1:2">
      <c r="A2430" s="58">
        <v>21451</v>
      </c>
      <c r="B2430" s="58" t="s">
        <v>2313</v>
      </c>
    </row>
    <row r="2431" spans="1:2">
      <c r="A2431" s="58">
        <v>2145101</v>
      </c>
      <c r="B2431" s="58" t="s">
        <v>2314</v>
      </c>
    </row>
    <row r="2432" spans="1:2">
      <c r="A2432" s="58">
        <v>2145102</v>
      </c>
      <c r="B2432" s="58" t="s">
        <v>2315</v>
      </c>
    </row>
    <row r="2433" spans="1:2">
      <c r="A2433" s="58">
        <v>2145103</v>
      </c>
      <c r="B2433" s="58" t="s">
        <v>2316</v>
      </c>
    </row>
    <row r="2434" spans="1:2">
      <c r="A2434" s="58">
        <v>2145104</v>
      </c>
      <c r="B2434" s="58" t="s">
        <v>2317</v>
      </c>
    </row>
    <row r="2435" spans="1:2">
      <c r="A2435" s="58">
        <v>2145105</v>
      </c>
      <c r="B2435" s="58" t="s">
        <v>2318</v>
      </c>
    </row>
    <row r="2436" spans="1:2">
      <c r="A2436" s="58">
        <v>2145199</v>
      </c>
      <c r="B2436" s="58" t="s">
        <v>2319</v>
      </c>
    </row>
    <row r="2437" spans="1:2">
      <c r="A2437" s="58">
        <v>21551</v>
      </c>
      <c r="B2437" s="58" t="s">
        <v>2313</v>
      </c>
    </row>
    <row r="2438" spans="1:2">
      <c r="A2438" s="58">
        <v>2155101</v>
      </c>
      <c r="B2438" s="58" t="s">
        <v>2314</v>
      </c>
    </row>
    <row r="2439" spans="1:2">
      <c r="A2439" s="58">
        <v>2155102</v>
      </c>
      <c r="B2439" s="58" t="s">
        <v>2315</v>
      </c>
    </row>
    <row r="2440" spans="1:2">
      <c r="A2440" s="58">
        <v>2155103</v>
      </c>
      <c r="B2440" s="58" t="s">
        <v>2316</v>
      </c>
    </row>
    <row r="2441" spans="1:2">
      <c r="A2441" s="58">
        <v>2155104</v>
      </c>
      <c r="B2441" s="58" t="s">
        <v>2317</v>
      </c>
    </row>
    <row r="2442" spans="1:2">
      <c r="A2442" s="58">
        <v>2155105</v>
      </c>
      <c r="B2442" s="58" t="s">
        <v>2318</v>
      </c>
    </row>
    <row r="2443" spans="1:2">
      <c r="A2443" s="58">
        <v>2155199</v>
      </c>
      <c r="B2443" s="58" t="s">
        <v>2319</v>
      </c>
    </row>
    <row r="2444" spans="1:2">
      <c r="A2444" s="58">
        <v>21651</v>
      </c>
      <c r="B2444" s="58" t="s">
        <v>2313</v>
      </c>
    </row>
    <row r="2445" spans="1:2">
      <c r="A2445" s="58">
        <v>2165101</v>
      </c>
      <c r="B2445" s="58" t="s">
        <v>2314</v>
      </c>
    </row>
    <row r="2446" spans="1:2">
      <c r="A2446" s="58">
        <v>2165102</v>
      </c>
      <c r="B2446" s="58" t="s">
        <v>2315</v>
      </c>
    </row>
    <row r="2447" spans="1:2">
      <c r="A2447" s="58">
        <v>2165103</v>
      </c>
      <c r="B2447" s="58" t="s">
        <v>2316</v>
      </c>
    </row>
    <row r="2448" spans="1:2">
      <c r="A2448" s="58">
        <v>2165104</v>
      </c>
      <c r="B2448" s="58" t="s">
        <v>2317</v>
      </c>
    </row>
    <row r="2449" spans="1:2">
      <c r="A2449" s="58">
        <v>2165105</v>
      </c>
      <c r="B2449" s="58" t="s">
        <v>2318</v>
      </c>
    </row>
    <row r="2450" spans="1:2">
      <c r="A2450" s="58">
        <v>2165199</v>
      </c>
      <c r="B2450" s="58" t="s">
        <v>2319</v>
      </c>
    </row>
    <row r="2451" spans="1:2">
      <c r="A2451" s="58">
        <v>2180551</v>
      </c>
      <c r="B2451" s="58" t="s">
        <v>2321</v>
      </c>
    </row>
    <row r="2452" spans="1:2">
      <c r="A2452" s="58">
        <v>2180552</v>
      </c>
      <c r="B2452" s="58" t="s">
        <v>2322</v>
      </c>
    </row>
    <row r="2453" spans="1:2">
      <c r="A2453" s="58">
        <v>2180553</v>
      </c>
      <c r="B2453" s="58" t="s">
        <v>2323</v>
      </c>
    </row>
    <row r="2454" spans="1:2">
      <c r="A2454" s="58">
        <v>2180559</v>
      </c>
      <c r="B2454" s="58" t="s">
        <v>2324</v>
      </c>
    </row>
    <row r="2455" spans="1:2">
      <c r="A2455" s="58">
        <v>22951</v>
      </c>
      <c r="B2455" s="58" t="s">
        <v>2313</v>
      </c>
    </row>
    <row r="2456" spans="1:2">
      <c r="A2456" s="58">
        <v>2295101</v>
      </c>
      <c r="B2456" s="58" t="s">
        <v>2314</v>
      </c>
    </row>
    <row r="2457" spans="1:2">
      <c r="A2457" s="58">
        <v>2295102</v>
      </c>
      <c r="B2457" s="58" t="s">
        <v>2315</v>
      </c>
    </row>
    <row r="2458" spans="1:2">
      <c r="A2458" s="58">
        <v>2295103</v>
      </c>
      <c r="B2458" s="58" t="s">
        <v>2316</v>
      </c>
    </row>
    <row r="2459" spans="1:2">
      <c r="A2459" s="58">
        <v>2295104</v>
      </c>
      <c r="B2459" s="58" t="s">
        <v>2317</v>
      </c>
    </row>
    <row r="2460" spans="1:2">
      <c r="A2460" s="58">
        <v>2295105</v>
      </c>
      <c r="B2460" s="58" t="s">
        <v>2318</v>
      </c>
    </row>
    <row r="2461" spans="1:2">
      <c r="A2461" s="58">
        <v>2295199</v>
      </c>
      <c r="B2461" s="58" t="s">
        <v>2319</v>
      </c>
    </row>
    <row r="2462" spans="1:2">
      <c r="A2462" s="58">
        <v>230</v>
      </c>
      <c r="B2462" s="58" t="s">
        <v>2325</v>
      </c>
    </row>
    <row r="2463" spans="1:2">
      <c r="A2463" s="58">
        <v>23008</v>
      </c>
      <c r="B2463" s="58" t="s">
        <v>2326</v>
      </c>
    </row>
    <row r="2464" spans="1:2">
      <c r="B2464" s="58" t="s">
        <v>2327</v>
      </c>
    </row>
    <row r="2465" spans="1:2">
      <c r="A2465" s="58">
        <v>22802</v>
      </c>
      <c r="B2465" s="58" t="s">
        <v>2328</v>
      </c>
    </row>
    <row r="2466" spans="1:2">
      <c r="A2466" s="58">
        <v>22803</v>
      </c>
      <c r="B2466" s="58" t="s">
        <v>2329</v>
      </c>
    </row>
    <row r="2467" spans="1:2">
      <c r="A2467" s="58">
        <v>22807</v>
      </c>
      <c r="B2467" s="58" t="s">
        <v>2330</v>
      </c>
    </row>
    <row r="2468" spans="1:2">
      <c r="A2468" s="58">
        <v>2082602</v>
      </c>
      <c r="B2468" s="58" t="s">
        <v>2331</v>
      </c>
    </row>
    <row r="2469" spans="1:2">
      <c r="A2469" s="58">
        <v>2080507</v>
      </c>
      <c r="B2469" s="58" t="s">
        <v>2332</v>
      </c>
    </row>
    <row r="2470" spans="1:2">
      <c r="A2470" s="58">
        <v>227</v>
      </c>
      <c r="B2470" s="58" t="s">
        <v>2333</v>
      </c>
    </row>
    <row r="2471" spans="1:2">
      <c r="A2471" s="58">
        <v>2101401</v>
      </c>
      <c r="B2471" s="58" t="s">
        <v>2339</v>
      </c>
    </row>
    <row r="2472" spans="1:2">
      <c r="A2472" s="58">
        <v>2101301</v>
      </c>
      <c r="B2472" s="58" t="s">
        <v>2340</v>
      </c>
    </row>
  </sheetData>
  <phoneticPr fontId="2"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workbookViewId="0">
      <selection activeCell="L7" sqref="L7"/>
    </sheetView>
  </sheetViews>
  <sheetFormatPr defaultColWidth="8" defaultRowHeight="14.25"/>
  <cols>
    <col min="1" max="1" width="28.75" style="32" customWidth="1"/>
    <col min="2" max="2" width="11.375" style="32" customWidth="1"/>
    <col min="3" max="4" width="11.875" style="33" customWidth="1"/>
    <col min="5" max="5" width="9.125" style="33" customWidth="1"/>
    <col min="6" max="6" width="9.75" style="34" customWidth="1"/>
    <col min="7" max="7" width="7.625" style="32" customWidth="1"/>
    <col min="8" max="16384" width="8" style="32"/>
  </cols>
  <sheetData>
    <row r="1" spans="1:7">
      <c r="A1" s="17" t="s">
        <v>53</v>
      </c>
    </row>
    <row r="2" spans="1:7" ht="33" customHeight="1">
      <c r="A2" s="196" t="s">
        <v>98</v>
      </c>
      <c r="B2" s="196"/>
      <c r="C2" s="196"/>
      <c r="D2" s="196"/>
      <c r="E2" s="196"/>
      <c r="F2" s="196"/>
      <c r="G2" s="196"/>
    </row>
    <row r="3" spans="1:7">
      <c r="A3" s="55" t="s">
        <v>54</v>
      </c>
      <c r="B3" s="55"/>
      <c r="C3" s="56"/>
      <c r="D3" s="197" t="s">
        <v>0</v>
      </c>
      <c r="E3" s="197"/>
      <c r="F3" s="197"/>
      <c r="G3" s="197"/>
    </row>
    <row r="4" spans="1:7" ht="18.75" customHeight="1">
      <c r="A4" s="198" t="s">
        <v>55</v>
      </c>
      <c r="B4" s="199" t="s">
        <v>97</v>
      </c>
      <c r="C4" s="201" t="s">
        <v>56</v>
      </c>
      <c r="D4" s="201" t="s">
        <v>57</v>
      </c>
      <c r="E4" s="199" t="s">
        <v>58</v>
      </c>
      <c r="F4" s="202" t="s">
        <v>1</v>
      </c>
      <c r="G4" s="204" t="s">
        <v>14</v>
      </c>
    </row>
    <row r="5" spans="1:7" ht="18.75" customHeight="1">
      <c r="A5" s="198"/>
      <c r="B5" s="200"/>
      <c r="C5" s="201"/>
      <c r="D5" s="201"/>
      <c r="E5" s="200"/>
      <c r="F5" s="203"/>
      <c r="G5" s="204"/>
    </row>
    <row r="6" spans="1:7" s="38" customFormat="1" ht="19.5" customHeight="1">
      <c r="A6" s="44" t="s">
        <v>59</v>
      </c>
      <c r="B6" s="35">
        <f>SUM(B7+B27)</f>
        <v>2116</v>
      </c>
      <c r="C6" s="35">
        <f>SUM(C7+C27)</f>
        <v>2285</v>
      </c>
      <c r="D6" s="100">
        <f>SUM(D7+D27)</f>
        <v>2285</v>
      </c>
      <c r="E6" s="35">
        <f>SUM(C6-B6)</f>
        <v>169</v>
      </c>
      <c r="F6" s="36">
        <f>SUM(D6-C6)</f>
        <v>0</v>
      </c>
      <c r="G6" s="37"/>
    </row>
    <row r="7" spans="1:7" s="38" customFormat="1" ht="17.25" customHeight="1">
      <c r="A7" s="45" t="s">
        <v>60</v>
      </c>
      <c r="B7" s="35">
        <f>SUM(B8,B9,B10,B11,B14,B15,B16,B17,B18,B19,B20,B21,B22,B23,B24,B25,B26)</f>
        <v>1011</v>
      </c>
      <c r="C7" s="35">
        <f>SUM(C8,C9,C10,C11,C14,C15,C16,C17,C18,C19,C20,C21,C22,C23,C24,C25,C26)</f>
        <v>1106</v>
      </c>
      <c r="D7" s="100">
        <f>SUM(D8,D9,D10,D11,D14,D15,D16,D17,D18,D19,D20,D21,D22,D23,D24,D25,D26)</f>
        <v>1106</v>
      </c>
      <c r="E7" s="35">
        <f t="shared" ref="E7:F44" si="0">SUM(C7-B7)</f>
        <v>95</v>
      </c>
      <c r="F7" s="36">
        <f t="shared" si="0"/>
        <v>0</v>
      </c>
      <c r="G7" s="37"/>
    </row>
    <row r="8" spans="1:7" ht="15.75" customHeight="1">
      <c r="A8" s="46" t="s">
        <v>61</v>
      </c>
      <c r="B8" s="39">
        <v>190</v>
      </c>
      <c r="C8" s="39">
        <v>180</v>
      </c>
      <c r="D8" s="39">
        <v>180</v>
      </c>
      <c r="E8" s="35">
        <f t="shared" si="0"/>
        <v>-10</v>
      </c>
      <c r="F8" s="40">
        <f t="shared" si="0"/>
        <v>0</v>
      </c>
      <c r="G8" s="41"/>
    </row>
    <row r="9" spans="1:7" ht="15.75" customHeight="1">
      <c r="A9" s="46" t="s">
        <v>62</v>
      </c>
      <c r="B9" s="39">
        <v>330</v>
      </c>
      <c r="C9" s="39">
        <v>332</v>
      </c>
      <c r="D9" s="39">
        <v>332</v>
      </c>
      <c r="E9" s="35">
        <f t="shared" si="0"/>
        <v>2</v>
      </c>
      <c r="F9" s="40">
        <f t="shared" si="0"/>
        <v>0</v>
      </c>
      <c r="G9" s="41"/>
    </row>
    <row r="10" spans="1:7" ht="15.75" customHeight="1">
      <c r="A10" s="46" t="s">
        <v>63</v>
      </c>
      <c r="B10" s="39">
        <v>1</v>
      </c>
      <c r="C10" s="39"/>
      <c r="D10" s="39"/>
      <c r="E10" s="35">
        <f t="shared" si="0"/>
        <v>-1</v>
      </c>
      <c r="F10" s="40">
        <f t="shared" si="0"/>
        <v>0</v>
      </c>
      <c r="G10" s="41"/>
    </row>
    <row r="11" spans="1:7" ht="15.75" customHeight="1">
      <c r="A11" s="46" t="s">
        <v>64</v>
      </c>
      <c r="B11" s="39">
        <f>B12+B13</f>
        <v>52</v>
      </c>
      <c r="C11" s="39">
        <f>C12+C13</f>
        <v>49</v>
      </c>
      <c r="D11" s="39">
        <f>D12+D13</f>
        <v>49</v>
      </c>
      <c r="E11" s="35">
        <f t="shared" si="0"/>
        <v>-3</v>
      </c>
      <c r="F11" s="40">
        <f t="shared" si="0"/>
        <v>0</v>
      </c>
      <c r="G11" s="41"/>
    </row>
    <row r="12" spans="1:7" ht="15.75" customHeight="1">
      <c r="A12" s="46" t="s">
        <v>65</v>
      </c>
      <c r="B12" s="42">
        <v>28</v>
      </c>
      <c r="C12" s="42">
        <v>24</v>
      </c>
      <c r="D12" s="42">
        <v>24</v>
      </c>
      <c r="E12" s="35">
        <f t="shared" si="0"/>
        <v>-4</v>
      </c>
      <c r="F12" s="40">
        <f t="shared" si="0"/>
        <v>0</v>
      </c>
      <c r="G12" s="41"/>
    </row>
    <row r="13" spans="1:7" ht="15.75" customHeight="1">
      <c r="A13" s="46" t="s">
        <v>66</v>
      </c>
      <c r="B13" s="42">
        <v>24</v>
      </c>
      <c r="C13" s="42">
        <v>25</v>
      </c>
      <c r="D13" s="42">
        <v>25</v>
      </c>
      <c r="E13" s="35">
        <f t="shared" si="0"/>
        <v>1</v>
      </c>
      <c r="F13" s="40">
        <f t="shared" si="0"/>
        <v>0</v>
      </c>
      <c r="G13" s="41"/>
    </row>
    <row r="14" spans="1:7" ht="15.75" customHeight="1">
      <c r="A14" s="46" t="s">
        <v>67</v>
      </c>
      <c r="B14" s="42"/>
      <c r="C14" s="42"/>
      <c r="D14" s="42"/>
      <c r="E14" s="35">
        <f t="shared" si="0"/>
        <v>0</v>
      </c>
      <c r="F14" s="40">
        <f t="shared" si="0"/>
        <v>0</v>
      </c>
      <c r="G14" s="41"/>
    </row>
    <row r="15" spans="1:7" ht="15.75" customHeight="1">
      <c r="A15" s="46" t="s">
        <v>68</v>
      </c>
      <c r="B15" s="39">
        <v>195</v>
      </c>
      <c r="C15" s="39">
        <v>190</v>
      </c>
      <c r="D15" s="39">
        <v>190</v>
      </c>
      <c r="E15" s="35">
        <f t="shared" si="0"/>
        <v>-5</v>
      </c>
      <c r="F15" s="40">
        <f t="shared" si="0"/>
        <v>0</v>
      </c>
      <c r="G15" s="41"/>
    </row>
    <row r="16" spans="1:7" ht="15.75" customHeight="1">
      <c r="A16" s="46" t="s">
        <v>69</v>
      </c>
      <c r="B16" s="42"/>
      <c r="C16" s="42"/>
      <c r="D16" s="42"/>
      <c r="E16" s="35">
        <f t="shared" si="0"/>
        <v>0</v>
      </c>
      <c r="F16" s="40">
        <f t="shared" si="0"/>
        <v>0</v>
      </c>
      <c r="G16" s="41"/>
    </row>
    <row r="17" spans="1:7" ht="15.75" customHeight="1">
      <c r="A17" s="46" t="s">
        <v>70</v>
      </c>
      <c r="B17" s="42"/>
      <c r="C17" s="42"/>
      <c r="D17" s="42"/>
      <c r="E17" s="35">
        <f t="shared" si="0"/>
        <v>0</v>
      </c>
      <c r="F17" s="40">
        <f t="shared" si="0"/>
        <v>0</v>
      </c>
      <c r="G17" s="41"/>
    </row>
    <row r="18" spans="1:7" ht="15.75" customHeight="1">
      <c r="A18" s="46" t="s">
        <v>71</v>
      </c>
      <c r="B18" s="42">
        <v>76</v>
      </c>
      <c r="C18" s="42">
        <v>80</v>
      </c>
      <c r="D18" s="42">
        <v>80</v>
      </c>
      <c r="E18" s="35">
        <f t="shared" si="0"/>
        <v>4</v>
      </c>
      <c r="F18" s="40">
        <f t="shared" si="0"/>
        <v>0</v>
      </c>
      <c r="G18" s="41"/>
    </row>
    <row r="19" spans="1:7" ht="15.75" customHeight="1">
      <c r="A19" s="46" t="s">
        <v>72</v>
      </c>
      <c r="B19" s="42">
        <v>37</v>
      </c>
      <c r="C19" s="42">
        <v>57</v>
      </c>
      <c r="D19" s="42">
        <v>57</v>
      </c>
      <c r="E19" s="35">
        <f t="shared" si="0"/>
        <v>20</v>
      </c>
      <c r="F19" s="40">
        <f t="shared" si="0"/>
        <v>0</v>
      </c>
      <c r="G19" s="41"/>
    </row>
    <row r="20" spans="1:7" ht="15.75" customHeight="1">
      <c r="A20" s="46" t="s">
        <v>73</v>
      </c>
      <c r="B20" s="42">
        <v>13</v>
      </c>
      <c r="C20" s="42">
        <v>20</v>
      </c>
      <c r="D20" s="42">
        <v>20</v>
      </c>
      <c r="E20" s="35">
        <f t="shared" si="0"/>
        <v>7</v>
      </c>
      <c r="F20" s="40">
        <f t="shared" si="0"/>
        <v>0</v>
      </c>
      <c r="G20" s="41"/>
    </row>
    <row r="21" spans="1:7" ht="15.75" customHeight="1">
      <c r="A21" s="46" t="s">
        <v>74</v>
      </c>
      <c r="B21" s="42">
        <v>11</v>
      </c>
      <c r="C21" s="42">
        <v>15</v>
      </c>
      <c r="D21" s="42">
        <v>15</v>
      </c>
      <c r="E21" s="35">
        <f t="shared" si="0"/>
        <v>4</v>
      </c>
      <c r="F21" s="40">
        <f t="shared" si="0"/>
        <v>0</v>
      </c>
      <c r="G21" s="41"/>
    </row>
    <row r="22" spans="1:7" ht="15.75" customHeight="1">
      <c r="A22" s="46" t="s">
        <v>75</v>
      </c>
      <c r="B22" s="42"/>
      <c r="C22" s="42">
        <v>30</v>
      </c>
      <c r="D22" s="42">
        <v>30</v>
      </c>
      <c r="E22" s="35">
        <f t="shared" si="0"/>
        <v>30</v>
      </c>
      <c r="F22" s="40">
        <f t="shared" si="0"/>
        <v>0</v>
      </c>
      <c r="G22" s="41"/>
    </row>
    <row r="23" spans="1:7" ht="15.75" customHeight="1">
      <c r="A23" s="46" t="s">
        <v>76</v>
      </c>
      <c r="B23" s="42">
        <v>90</v>
      </c>
      <c r="C23" s="42">
        <v>135</v>
      </c>
      <c r="D23" s="42">
        <v>135</v>
      </c>
      <c r="E23" s="35">
        <f t="shared" si="0"/>
        <v>45</v>
      </c>
      <c r="F23" s="40">
        <f t="shared" si="0"/>
        <v>0</v>
      </c>
      <c r="G23" s="41"/>
    </row>
    <row r="24" spans="1:7" ht="15.75" customHeight="1">
      <c r="A24" s="46" t="s">
        <v>77</v>
      </c>
      <c r="B24" s="42"/>
      <c r="C24" s="42"/>
      <c r="D24" s="42"/>
      <c r="E24" s="35">
        <f t="shared" si="0"/>
        <v>0</v>
      </c>
      <c r="F24" s="40">
        <f t="shared" si="0"/>
        <v>0</v>
      </c>
      <c r="G24" s="41"/>
    </row>
    <row r="25" spans="1:7" ht="15.75" customHeight="1">
      <c r="A25" s="46" t="s">
        <v>78</v>
      </c>
      <c r="B25" s="42">
        <v>16</v>
      </c>
      <c r="C25" s="42">
        <v>18</v>
      </c>
      <c r="D25" s="42">
        <v>18</v>
      </c>
      <c r="E25" s="35">
        <f t="shared" si="0"/>
        <v>2</v>
      </c>
      <c r="F25" s="40">
        <f t="shared" si="0"/>
        <v>0</v>
      </c>
      <c r="G25" s="41"/>
    </row>
    <row r="26" spans="1:7" ht="15.75" customHeight="1">
      <c r="A26" s="46" t="s">
        <v>79</v>
      </c>
      <c r="B26" s="42"/>
      <c r="C26" s="42"/>
      <c r="D26" s="42"/>
      <c r="E26" s="35">
        <f t="shared" si="0"/>
        <v>0</v>
      </c>
      <c r="F26" s="40">
        <f t="shared" si="0"/>
        <v>0</v>
      </c>
      <c r="G26" s="41"/>
    </row>
    <row r="27" spans="1:7" ht="17.25" customHeight="1">
      <c r="A27" s="47" t="s">
        <v>80</v>
      </c>
      <c r="B27" s="48">
        <f>SUM(B28,B34,B35,B36,B37,B40)</f>
        <v>1105</v>
      </c>
      <c r="C27" s="48">
        <f>SUM(C28,C34,C35,C36,C37,C40)</f>
        <v>1179</v>
      </c>
      <c r="D27" s="48">
        <f>SUM(D28,D34,D35,D36,D37,D40)</f>
        <v>1179</v>
      </c>
      <c r="E27" s="35">
        <f t="shared" si="0"/>
        <v>74</v>
      </c>
      <c r="F27" s="36">
        <f t="shared" si="0"/>
        <v>0</v>
      </c>
      <c r="G27" s="41"/>
    </row>
    <row r="28" spans="1:7" ht="15.75" customHeight="1">
      <c r="A28" s="46" t="s">
        <v>81</v>
      </c>
      <c r="B28" s="42">
        <f>SUM(B29:B33)</f>
        <v>358</v>
      </c>
      <c r="C28" s="42">
        <f>SUM(C29:C33)</f>
        <v>229</v>
      </c>
      <c r="D28" s="42">
        <f>SUM(D29:D33)</f>
        <v>229</v>
      </c>
      <c r="E28" s="35">
        <f t="shared" si="0"/>
        <v>-129</v>
      </c>
      <c r="F28" s="40">
        <f t="shared" si="0"/>
        <v>0</v>
      </c>
      <c r="G28" s="41"/>
    </row>
    <row r="29" spans="1:7" ht="15.75" customHeight="1">
      <c r="A29" s="46" t="s">
        <v>2748</v>
      </c>
      <c r="B29" s="42"/>
      <c r="C29" s="42">
        <v>50</v>
      </c>
      <c r="D29" s="42">
        <v>50</v>
      </c>
      <c r="E29" s="35">
        <f t="shared" si="0"/>
        <v>50</v>
      </c>
      <c r="F29" s="40">
        <f t="shared" si="0"/>
        <v>0</v>
      </c>
      <c r="G29" s="41"/>
    </row>
    <row r="30" spans="1:7" ht="15.75" customHeight="1">
      <c r="A30" s="46" t="s">
        <v>82</v>
      </c>
      <c r="B30" s="42"/>
      <c r="C30" s="42"/>
      <c r="D30" s="42"/>
      <c r="E30" s="35">
        <f t="shared" si="0"/>
        <v>0</v>
      </c>
      <c r="F30" s="40">
        <f t="shared" si="0"/>
        <v>0</v>
      </c>
      <c r="G30" s="41"/>
    </row>
    <row r="31" spans="1:7" ht="15.75" customHeight="1">
      <c r="A31" s="46" t="s">
        <v>83</v>
      </c>
      <c r="B31" s="42">
        <v>71</v>
      </c>
      <c r="C31" s="42"/>
      <c r="D31" s="42"/>
      <c r="E31" s="35">
        <f t="shared" si="0"/>
        <v>-71</v>
      </c>
      <c r="F31" s="40"/>
      <c r="G31" s="41"/>
    </row>
    <row r="32" spans="1:7" ht="15.75" customHeight="1">
      <c r="A32" s="46" t="s">
        <v>84</v>
      </c>
      <c r="B32" s="42">
        <v>80</v>
      </c>
      <c r="C32" s="42">
        <v>77</v>
      </c>
      <c r="D32" s="42">
        <v>77</v>
      </c>
      <c r="E32" s="35">
        <f t="shared" si="0"/>
        <v>-3</v>
      </c>
      <c r="F32" s="40">
        <f t="shared" si="0"/>
        <v>0</v>
      </c>
      <c r="G32" s="41"/>
    </row>
    <row r="33" spans="1:7" ht="15.75" customHeight="1">
      <c r="A33" s="46" t="s">
        <v>85</v>
      </c>
      <c r="B33" s="42">
        <v>207</v>
      </c>
      <c r="C33" s="42">
        <v>102</v>
      </c>
      <c r="D33" s="42">
        <v>102</v>
      </c>
      <c r="E33" s="35"/>
      <c r="F33" s="40"/>
      <c r="G33" s="41"/>
    </row>
    <row r="34" spans="1:7" ht="15.75" customHeight="1">
      <c r="A34" s="46" t="s">
        <v>86</v>
      </c>
      <c r="B34" s="42">
        <v>201</v>
      </c>
      <c r="C34" s="42">
        <v>240</v>
      </c>
      <c r="D34" s="42">
        <v>240</v>
      </c>
      <c r="E34" s="35">
        <f t="shared" si="0"/>
        <v>39</v>
      </c>
      <c r="F34" s="40">
        <f t="shared" si="0"/>
        <v>0</v>
      </c>
      <c r="G34" s="41"/>
    </row>
    <row r="35" spans="1:7" ht="15.75" customHeight="1">
      <c r="A35" s="46" t="s">
        <v>87</v>
      </c>
      <c r="B35" s="42">
        <v>324</v>
      </c>
      <c r="C35" s="42">
        <v>450</v>
      </c>
      <c r="D35" s="42">
        <v>450</v>
      </c>
      <c r="E35" s="35">
        <f t="shared" si="0"/>
        <v>126</v>
      </c>
      <c r="F35" s="40">
        <f t="shared" si="0"/>
        <v>0</v>
      </c>
      <c r="G35" s="41"/>
    </row>
    <row r="36" spans="1:7" ht="15.75" customHeight="1">
      <c r="A36" s="46" t="s">
        <v>88</v>
      </c>
      <c r="B36" s="42"/>
      <c r="C36" s="42"/>
      <c r="D36" s="42"/>
      <c r="E36" s="35">
        <f t="shared" si="0"/>
        <v>0</v>
      </c>
      <c r="F36" s="40">
        <f t="shared" si="0"/>
        <v>0</v>
      </c>
      <c r="G36" s="41"/>
    </row>
    <row r="37" spans="1:7" ht="15.75" customHeight="1">
      <c r="A37" s="49" t="s">
        <v>89</v>
      </c>
      <c r="B37" s="50">
        <f>B38+B39</f>
        <v>222</v>
      </c>
      <c r="C37" s="50">
        <f>C38+C39</f>
        <v>260</v>
      </c>
      <c r="D37" s="50">
        <f>D38+D39</f>
        <v>260</v>
      </c>
      <c r="E37" s="35">
        <f t="shared" si="0"/>
        <v>38</v>
      </c>
      <c r="F37" s="40">
        <f t="shared" si="0"/>
        <v>0</v>
      </c>
      <c r="G37" s="41"/>
    </row>
    <row r="38" spans="1:7" ht="15.75" customHeight="1">
      <c r="A38" s="49" t="s">
        <v>90</v>
      </c>
      <c r="B38" s="50">
        <v>148</v>
      </c>
      <c r="C38" s="50">
        <v>100</v>
      </c>
      <c r="D38" s="50">
        <v>100</v>
      </c>
      <c r="E38" s="35">
        <f t="shared" si="0"/>
        <v>-48</v>
      </c>
      <c r="F38" s="40">
        <f t="shared" si="0"/>
        <v>0</v>
      </c>
      <c r="G38" s="41"/>
    </row>
    <row r="39" spans="1:7" ht="15.75" customHeight="1">
      <c r="A39" s="49" t="s">
        <v>91</v>
      </c>
      <c r="B39" s="50">
        <v>74</v>
      </c>
      <c r="C39" s="50">
        <v>160</v>
      </c>
      <c r="D39" s="50">
        <v>160</v>
      </c>
      <c r="E39" s="35">
        <f t="shared" si="0"/>
        <v>86</v>
      </c>
      <c r="F39" s="40">
        <f t="shared" si="0"/>
        <v>0</v>
      </c>
      <c r="G39" s="41"/>
    </row>
    <row r="40" spans="1:7" ht="15.75" customHeight="1">
      <c r="A40" s="49" t="s">
        <v>92</v>
      </c>
      <c r="B40" s="42"/>
      <c r="C40" s="42"/>
      <c r="D40" s="42"/>
      <c r="E40" s="35">
        <f t="shared" si="0"/>
        <v>0</v>
      </c>
      <c r="F40" s="40">
        <f t="shared" si="0"/>
        <v>0</v>
      </c>
      <c r="G40" s="41"/>
    </row>
    <row r="41" spans="1:7" ht="15.75" customHeight="1">
      <c r="A41" s="51" t="s">
        <v>93</v>
      </c>
      <c r="B41" s="35">
        <f>SUM(B7+B27)</f>
        <v>2116</v>
      </c>
      <c r="C41" s="35">
        <f>SUM(C7+C27)</f>
        <v>2285</v>
      </c>
      <c r="D41" s="100">
        <f>SUM(D7+D27)</f>
        <v>2285</v>
      </c>
      <c r="E41" s="35">
        <f t="shared" si="0"/>
        <v>169</v>
      </c>
      <c r="F41" s="36">
        <f t="shared" si="0"/>
        <v>0</v>
      </c>
      <c r="G41" s="41"/>
    </row>
    <row r="42" spans="1:7" ht="15.75" customHeight="1">
      <c r="A42" s="52" t="s">
        <v>94</v>
      </c>
      <c r="B42" s="43">
        <v>1025</v>
      </c>
      <c r="C42" s="43">
        <v>1102</v>
      </c>
      <c r="D42" s="43">
        <v>1102</v>
      </c>
      <c r="E42" s="35">
        <f t="shared" si="0"/>
        <v>77</v>
      </c>
      <c r="F42" s="40">
        <f t="shared" si="0"/>
        <v>0</v>
      </c>
      <c r="G42" s="41"/>
    </row>
    <row r="43" spans="1:7" ht="15.75" customHeight="1">
      <c r="A43" s="52" t="s">
        <v>95</v>
      </c>
      <c r="B43" s="43">
        <v>548</v>
      </c>
      <c r="C43" s="43">
        <v>536</v>
      </c>
      <c r="D43" s="43">
        <v>536</v>
      </c>
      <c r="E43" s="35">
        <f t="shared" si="0"/>
        <v>-12</v>
      </c>
      <c r="F43" s="40">
        <f t="shared" si="0"/>
        <v>0</v>
      </c>
      <c r="G43" s="41"/>
    </row>
    <row r="44" spans="1:7" ht="15.75" customHeight="1">
      <c r="A44" s="52" t="s">
        <v>96</v>
      </c>
      <c r="B44" s="43">
        <v>543</v>
      </c>
      <c r="C44" s="43">
        <v>647</v>
      </c>
      <c r="D44" s="43">
        <v>647</v>
      </c>
      <c r="E44" s="35">
        <f t="shared" si="0"/>
        <v>104</v>
      </c>
      <c r="F44" s="40">
        <f t="shared" si="0"/>
        <v>0</v>
      </c>
      <c r="G44" s="41"/>
    </row>
  </sheetData>
  <mergeCells count="9">
    <mergeCell ref="A2:G2"/>
    <mergeCell ref="D3:G3"/>
    <mergeCell ref="A4:A5"/>
    <mergeCell ref="B4:B5"/>
    <mergeCell ref="C4:C5"/>
    <mergeCell ref="D4:D5"/>
    <mergeCell ref="E4:E5"/>
    <mergeCell ref="F4:F5"/>
    <mergeCell ref="G4:G5"/>
  </mergeCells>
  <phoneticPr fontId="2" type="noConversion"/>
  <dataValidations count="1">
    <dataValidation type="custom" allowBlank="1" showInputMessage="1" showErrorMessage="1" sqref="B27:D28 B41:D41 F6:F30 E6:E31 E32:F32 E34:F44 B11:D11 B6:D7">
      <formula1>"="</formula1>
    </dataValidation>
  </dataValidations>
  <pageMargins left="0.70866141732283472" right="0.31496062992125984"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3"/>
  <sheetViews>
    <sheetView tabSelected="1" workbookViewId="0">
      <selection activeCell="T6" sqref="T6"/>
    </sheetView>
  </sheetViews>
  <sheetFormatPr defaultRowHeight="11.25"/>
  <cols>
    <col min="1" max="2" width="2.75" style="67" customWidth="1"/>
    <col min="3" max="3" width="6.875" style="67" customWidth="1"/>
    <col min="4" max="4" width="10.125" style="67" customWidth="1"/>
    <col min="5" max="5" width="10" style="67" customWidth="1"/>
    <col min="6" max="9" width="5.5" style="67" customWidth="1"/>
    <col min="10" max="13" width="7.625" style="67" customWidth="1"/>
    <col min="14" max="14" width="8.125" style="67" customWidth="1"/>
    <col min="15" max="16384" width="9" style="67"/>
  </cols>
  <sheetData>
    <row r="1" spans="1:14" ht="13.5">
      <c r="A1" s="209" t="s">
        <v>2613</v>
      </c>
      <c r="B1" s="209"/>
      <c r="C1" s="209"/>
      <c r="D1" s="209"/>
      <c r="E1" s="209"/>
      <c r="F1" s="209"/>
      <c r="G1" s="209"/>
      <c r="H1" s="209"/>
      <c r="I1" s="209"/>
      <c r="J1" s="209"/>
      <c r="K1" s="209"/>
      <c r="L1" s="209"/>
      <c r="M1" s="209"/>
      <c r="N1" s="209"/>
    </row>
    <row r="2" spans="1:14" ht="34.5" customHeight="1">
      <c r="A2" s="208" t="s">
        <v>2614</v>
      </c>
      <c r="B2" s="208"/>
      <c r="C2" s="208"/>
      <c r="D2" s="208"/>
      <c r="E2" s="208"/>
      <c r="F2" s="208"/>
      <c r="G2" s="208"/>
      <c r="H2" s="208"/>
      <c r="I2" s="208"/>
      <c r="J2" s="208"/>
      <c r="K2" s="208"/>
      <c r="L2" s="208"/>
      <c r="M2" s="208"/>
      <c r="N2" s="208"/>
    </row>
    <row r="3" spans="1:14">
      <c r="A3" s="218" t="s">
        <v>2611</v>
      </c>
      <c r="B3" s="218"/>
      <c r="C3" s="218"/>
      <c r="D3" s="218"/>
      <c r="E3" s="218"/>
      <c r="F3" s="218"/>
      <c r="G3" s="218"/>
      <c r="H3" s="218"/>
      <c r="I3" s="218"/>
      <c r="J3" s="218"/>
      <c r="K3" s="218"/>
      <c r="L3" s="218"/>
      <c r="M3" s="218"/>
      <c r="N3" s="218"/>
    </row>
    <row r="4" spans="1:14" ht="20.25" customHeight="1">
      <c r="A4" s="210" t="s">
        <v>2750</v>
      </c>
      <c r="B4" s="211"/>
      <c r="C4" s="212"/>
      <c r="D4" s="213" t="s">
        <v>2390</v>
      </c>
      <c r="E4" s="213" t="s">
        <v>2608</v>
      </c>
      <c r="F4" s="215" t="s">
        <v>2609</v>
      </c>
      <c r="G4" s="216"/>
      <c r="H4" s="216"/>
      <c r="I4" s="217"/>
      <c r="J4" s="219" t="s">
        <v>2610</v>
      </c>
      <c r="K4" s="219"/>
      <c r="L4" s="219"/>
      <c r="M4" s="219"/>
      <c r="N4" s="220" t="s">
        <v>2749</v>
      </c>
    </row>
    <row r="5" spans="1:14" ht="62.25" customHeight="1">
      <c r="A5" s="101" t="s">
        <v>2606</v>
      </c>
      <c r="B5" s="101" t="s">
        <v>2607</v>
      </c>
      <c r="C5" s="126" t="s">
        <v>2389</v>
      </c>
      <c r="D5" s="214"/>
      <c r="E5" s="214"/>
      <c r="F5" s="101" t="s">
        <v>2400</v>
      </c>
      <c r="G5" s="73" t="s">
        <v>2395</v>
      </c>
      <c r="H5" s="73" t="s">
        <v>2397</v>
      </c>
      <c r="I5" s="73" t="s">
        <v>2399</v>
      </c>
      <c r="J5" s="73" t="s">
        <v>2400</v>
      </c>
      <c r="K5" s="73" t="s">
        <v>2391</v>
      </c>
      <c r="L5" s="73" t="s">
        <v>2392</v>
      </c>
      <c r="M5" s="73" t="s">
        <v>2393</v>
      </c>
      <c r="N5" s="221"/>
    </row>
    <row r="6" spans="1:14" ht="24.95" customHeight="1">
      <c r="A6" s="205" t="s">
        <v>2751</v>
      </c>
      <c r="B6" s="206"/>
      <c r="C6" s="206"/>
      <c r="D6" s="207"/>
      <c r="E6" s="107">
        <f>F6+J6</f>
        <v>69656.23000000001</v>
      </c>
      <c r="F6" s="107">
        <f>G6+H6+I6</f>
        <v>25793.65</v>
      </c>
      <c r="G6" s="107">
        <v>13986.630000000001</v>
      </c>
      <c r="H6" s="107">
        <v>11656.02</v>
      </c>
      <c r="I6" s="107">
        <v>151</v>
      </c>
      <c r="J6" s="107">
        <f>K6+L6+M6</f>
        <v>43862.58</v>
      </c>
      <c r="K6" s="107">
        <v>39567.07</v>
      </c>
      <c r="L6" s="107">
        <v>1103.3000000000002</v>
      </c>
      <c r="M6" s="107">
        <v>3192.2100000000005</v>
      </c>
      <c r="N6" s="107">
        <v>17793.63</v>
      </c>
    </row>
    <row r="7" spans="1:14" ht="24.95" customHeight="1">
      <c r="A7" s="191">
        <v>201</v>
      </c>
      <c r="B7" s="191"/>
      <c r="C7" s="192"/>
      <c r="D7" s="192"/>
      <c r="E7" s="193">
        <f>F7+J7</f>
        <v>16308.860000000002</v>
      </c>
      <c r="F7" s="193">
        <f>G7+H7+I7</f>
        <v>2854</v>
      </c>
      <c r="G7" s="193">
        <v>2794</v>
      </c>
      <c r="H7" s="193">
        <v>60</v>
      </c>
      <c r="I7" s="193">
        <v>0</v>
      </c>
      <c r="J7" s="193">
        <f>K7+L7+M7</f>
        <v>13454.860000000002</v>
      </c>
      <c r="K7" s="193">
        <v>12153.010000000002</v>
      </c>
      <c r="L7" s="193">
        <v>622.89999999999986</v>
      </c>
      <c r="M7" s="193">
        <v>678.95</v>
      </c>
      <c r="N7" s="193">
        <v>7048.45</v>
      </c>
    </row>
    <row r="8" spans="1:14" ht="24.95" customHeight="1">
      <c r="A8" s="191"/>
      <c r="B8" s="191" t="s">
        <v>222</v>
      </c>
      <c r="C8" s="192"/>
      <c r="D8" s="194"/>
      <c r="E8" s="193">
        <f t="shared" ref="E8:E71" si="0">F8+J8</f>
        <v>705.35</v>
      </c>
      <c r="F8" s="193">
        <f t="shared" ref="F8:F71" si="1">G8+H8+I8</f>
        <v>0</v>
      </c>
      <c r="G8" s="193"/>
      <c r="H8" s="193"/>
      <c r="I8" s="193"/>
      <c r="J8" s="193">
        <f t="shared" ref="J8:J71" si="2">K8+L8+M8</f>
        <v>705.35</v>
      </c>
      <c r="K8" s="193">
        <v>562.35</v>
      </c>
      <c r="L8" s="193">
        <v>33</v>
      </c>
      <c r="M8" s="193">
        <v>110</v>
      </c>
      <c r="N8" s="193">
        <v>271</v>
      </c>
    </row>
    <row r="9" spans="1:14" ht="24.95" customHeight="1">
      <c r="A9" s="191"/>
      <c r="B9" s="191"/>
      <c r="C9" s="192" t="s">
        <v>244</v>
      </c>
      <c r="D9" s="194"/>
      <c r="E9" s="193">
        <f t="shared" si="0"/>
        <v>705.35</v>
      </c>
      <c r="F9" s="193">
        <f t="shared" si="1"/>
        <v>0</v>
      </c>
      <c r="G9" s="193"/>
      <c r="H9" s="193"/>
      <c r="I9" s="193"/>
      <c r="J9" s="193">
        <f t="shared" si="2"/>
        <v>705.35</v>
      </c>
      <c r="K9" s="193">
        <v>562.35</v>
      </c>
      <c r="L9" s="193">
        <v>33</v>
      </c>
      <c r="M9" s="193">
        <v>110</v>
      </c>
      <c r="N9" s="193">
        <v>271</v>
      </c>
    </row>
    <row r="10" spans="1:14" ht="24.95" customHeight="1">
      <c r="A10" s="191"/>
      <c r="B10" s="191"/>
      <c r="C10" s="192"/>
      <c r="D10" s="194" t="s">
        <v>100</v>
      </c>
      <c r="E10" s="193">
        <f t="shared" si="0"/>
        <v>705.35</v>
      </c>
      <c r="F10" s="193">
        <f t="shared" si="1"/>
        <v>0</v>
      </c>
      <c r="G10" s="193"/>
      <c r="H10" s="193"/>
      <c r="I10" s="193"/>
      <c r="J10" s="193">
        <f t="shared" si="2"/>
        <v>705.35</v>
      </c>
      <c r="K10" s="193">
        <v>562.35</v>
      </c>
      <c r="L10" s="193">
        <v>33</v>
      </c>
      <c r="M10" s="193">
        <v>110</v>
      </c>
      <c r="N10" s="193">
        <v>271</v>
      </c>
    </row>
    <row r="11" spans="1:14" ht="24.95" customHeight="1">
      <c r="A11" s="191"/>
      <c r="B11" s="191" t="s">
        <v>223</v>
      </c>
      <c r="C11" s="192"/>
      <c r="D11" s="194"/>
      <c r="E11" s="193">
        <f t="shared" si="0"/>
        <v>635.67999999999995</v>
      </c>
      <c r="F11" s="193">
        <f t="shared" si="1"/>
        <v>0</v>
      </c>
      <c r="G11" s="193"/>
      <c r="H11" s="193"/>
      <c r="I11" s="193"/>
      <c r="J11" s="193">
        <f t="shared" si="2"/>
        <v>635.67999999999995</v>
      </c>
      <c r="K11" s="193">
        <v>587.67999999999995</v>
      </c>
      <c r="L11" s="193">
        <v>28</v>
      </c>
      <c r="M11" s="193">
        <v>20</v>
      </c>
      <c r="N11" s="193">
        <v>0</v>
      </c>
    </row>
    <row r="12" spans="1:14" ht="24.95" customHeight="1">
      <c r="A12" s="191"/>
      <c r="B12" s="191"/>
      <c r="C12" s="192" t="s">
        <v>245</v>
      </c>
      <c r="D12" s="194"/>
      <c r="E12" s="193">
        <f t="shared" si="0"/>
        <v>635.67999999999995</v>
      </c>
      <c r="F12" s="193">
        <f t="shared" si="1"/>
        <v>0</v>
      </c>
      <c r="G12" s="193"/>
      <c r="H12" s="193"/>
      <c r="I12" s="193"/>
      <c r="J12" s="193">
        <f t="shared" si="2"/>
        <v>635.67999999999995</v>
      </c>
      <c r="K12" s="193">
        <v>587.67999999999995</v>
      </c>
      <c r="L12" s="193">
        <v>28</v>
      </c>
      <c r="M12" s="193">
        <v>20</v>
      </c>
      <c r="N12" s="193">
        <v>0</v>
      </c>
    </row>
    <row r="13" spans="1:14" ht="24.95" customHeight="1">
      <c r="A13" s="191"/>
      <c r="B13" s="191"/>
      <c r="C13" s="192"/>
      <c r="D13" s="194" t="s">
        <v>101</v>
      </c>
      <c r="E13" s="193">
        <f t="shared" si="0"/>
        <v>635.67999999999995</v>
      </c>
      <c r="F13" s="193">
        <f t="shared" si="1"/>
        <v>0</v>
      </c>
      <c r="G13" s="193"/>
      <c r="H13" s="193"/>
      <c r="I13" s="193"/>
      <c r="J13" s="193">
        <f t="shared" si="2"/>
        <v>635.67999999999995</v>
      </c>
      <c r="K13" s="193">
        <v>587.67999999999995</v>
      </c>
      <c r="L13" s="193">
        <v>28</v>
      </c>
      <c r="M13" s="193">
        <v>20</v>
      </c>
      <c r="N13" s="193">
        <v>0</v>
      </c>
    </row>
    <row r="14" spans="1:14" ht="24.95" customHeight="1">
      <c r="A14" s="191"/>
      <c r="B14" s="191" t="s">
        <v>224</v>
      </c>
      <c r="C14" s="192"/>
      <c r="D14" s="194"/>
      <c r="E14" s="193">
        <f t="shared" si="0"/>
        <v>6625.88</v>
      </c>
      <c r="F14" s="193">
        <f t="shared" si="1"/>
        <v>0</v>
      </c>
      <c r="G14" s="193"/>
      <c r="H14" s="193"/>
      <c r="I14" s="193"/>
      <c r="J14" s="193">
        <f t="shared" si="2"/>
        <v>6625.88</v>
      </c>
      <c r="K14" s="193">
        <v>6139.88</v>
      </c>
      <c r="L14" s="193">
        <v>316.10000000000002</v>
      </c>
      <c r="M14" s="193">
        <v>169.90000000000003</v>
      </c>
      <c r="N14" s="193">
        <v>328</v>
      </c>
    </row>
    <row r="15" spans="1:14" ht="24.95" customHeight="1">
      <c r="A15" s="191"/>
      <c r="B15" s="191"/>
      <c r="C15" s="192" t="s">
        <v>246</v>
      </c>
      <c r="D15" s="194"/>
      <c r="E15" s="193">
        <f t="shared" si="0"/>
        <v>6526.88</v>
      </c>
      <c r="F15" s="193">
        <f t="shared" si="1"/>
        <v>0</v>
      </c>
      <c r="G15" s="193"/>
      <c r="H15" s="193"/>
      <c r="I15" s="193"/>
      <c r="J15" s="193">
        <f t="shared" si="2"/>
        <v>6526.88</v>
      </c>
      <c r="K15" s="193">
        <v>6042.68</v>
      </c>
      <c r="L15" s="193">
        <v>314.3</v>
      </c>
      <c r="M15" s="193">
        <v>169.90000000000003</v>
      </c>
      <c r="N15" s="193">
        <v>140</v>
      </c>
    </row>
    <row r="16" spans="1:14" ht="24.95" customHeight="1">
      <c r="A16" s="191"/>
      <c r="B16" s="191"/>
      <c r="C16" s="192"/>
      <c r="D16" s="194" t="s">
        <v>102</v>
      </c>
      <c r="E16" s="193">
        <f t="shared" si="0"/>
        <v>585.57999999999993</v>
      </c>
      <c r="F16" s="193">
        <f t="shared" si="1"/>
        <v>0</v>
      </c>
      <c r="G16" s="193"/>
      <c r="H16" s="193"/>
      <c r="I16" s="193"/>
      <c r="J16" s="193">
        <f t="shared" si="2"/>
        <v>585.57999999999993</v>
      </c>
      <c r="K16" s="193">
        <v>541.28</v>
      </c>
      <c r="L16" s="193">
        <v>28.5</v>
      </c>
      <c r="M16" s="193">
        <v>15.8</v>
      </c>
      <c r="N16" s="193">
        <v>0</v>
      </c>
    </row>
    <row r="17" spans="1:14" ht="24.95" customHeight="1">
      <c r="A17" s="191"/>
      <c r="B17" s="191"/>
      <c r="C17" s="192"/>
      <c r="D17" s="194" t="s">
        <v>103</v>
      </c>
      <c r="E17" s="193">
        <f t="shared" si="0"/>
        <v>566.69999999999993</v>
      </c>
      <c r="F17" s="193">
        <f t="shared" si="1"/>
        <v>0</v>
      </c>
      <c r="G17" s="193"/>
      <c r="H17" s="193"/>
      <c r="I17" s="193"/>
      <c r="J17" s="193">
        <f t="shared" si="2"/>
        <v>566.69999999999993</v>
      </c>
      <c r="K17" s="193">
        <v>522.4</v>
      </c>
      <c r="L17" s="193">
        <v>28.5</v>
      </c>
      <c r="M17" s="193">
        <v>15.8</v>
      </c>
      <c r="N17" s="193">
        <v>0</v>
      </c>
    </row>
    <row r="18" spans="1:14" ht="24.95" customHeight="1">
      <c r="A18" s="191"/>
      <c r="B18" s="191"/>
      <c r="C18" s="192"/>
      <c r="D18" s="194" t="s">
        <v>104</v>
      </c>
      <c r="E18" s="193">
        <f t="shared" si="0"/>
        <v>0</v>
      </c>
      <c r="F18" s="193">
        <f t="shared" si="1"/>
        <v>0</v>
      </c>
      <c r="G18" s="193"/>
      <c r="H18" s="193"/>
      <c r="I18" s="193"/>
      <c r="J18" s="193">
        <f t="shared" si="2"/>
        <v>0</v>
      </c>
      <c r="K18" s="193">
        <v>0</v>
      </c>
      <c r="L18" s="193">
        <v>0</v>
      </c>
      <c r="M18" s="193">
        <v>0</v>
      </c>
      <c r="N18" s="193">
        <v>0</v>
      </c>
    </row>
    <row r="19" spans="1:14" ht="24.95" customHeight="1">
      <c r="A19" s="191"/>
      <c r="B19" s="191"/>
      <c r="C19" s="192"/>
      <c r="D19" s="194" t="s">
        <v>105</v>
      </c>
      <c r="E19" s="193">
        <f t="shared" si="0"/>
        <v>589.66</v>
      </c>
      <c r="F19" s="193">
        <f t="shared" si="1"/>
        <v>0</v>
      </c>
      <c r="G19" s="193"/>
      <c r="H19" s="193"/>
      <c r="I19" s="193"/>
      <c r="J19" s="193">
        <f t="shared" si="2"/>
        <v>589.66</v>
      </c>
      <c r="K19" s="193">
        <v>545.36</v>
      </c>
      <c r="L19" s="193">
        <v>28.5</v>
      </c>
      <c r="M19" s="193">
        <v>15.8</v>
      </c>
      <c r="N19" s="193">
        <v>0</v>
      </c>
    </row>
    <row r="20" spans="1:14" ht="24.95" customHeight="1">
      <c r="A20" s="191"/>
      <c r="B20" s="191"/>
      <c r="C20" s="192"/>
      <c r="D20" s="194" t="s">
        <v>106</v>
      </c>
      <c r="E20" s="193">
        <f t="shared" si="0"/>
        <v>789.37</v>
      </c>
      <c r="F20" s="193">
        <f t="shared" si="1"/>
        <v>0</v>
      </c>
      <c r="G20" s="193"/>
      <c r="H20" s="193"/>
      <c r="I20" s="193"/>
      <c r="J20" s="193">
        <f t="shared" si="2"/>
        <v>789.37</v>
      </c>
      <c r="K20" s="193">
        <v>730.97</v>
      </c>
      <c r="L20" s="193">
        <v>39.5</v>
      </c>
      <c r="M20" s="193">
        <v>18.899999999999999</v>
      </c>
      <c r="N20" s="193">
        <v>0</v>
      </c>
    </row>
    <row r="21" spans="1:14" ht="24.95" customHeight="1">
      <c r="A21" s="191"/>
      <c r="B21" s="191"/>
      <c r="C21" s="192"/>
      <c r="D21" s="194" t="s">
        <v>107</v>
      </c>
      <c r="E21" s="193">
        <f t="shared" si="0"/>
        <v>1286.43</v>
      </c>
      <c r="F21" s="193">
        <f t="shared" si="1"/>
        <v>0</v>
      </c>
      <c r="G21" s="193"/>
      <c r="H21" s="193"/>
      <c r="I21" s="193"/>
      <c r="J21" s="193">
        <f t="shared" si="2"/>
        <v>1286.43</v>
      </c>
      <c r="K21" s="193">
        <v>1222.03</v>
      </c>
      <c r="L21" s="193">
        <v>45.5</v>
      </c>
      <c r="M21" s="193">
        <v>18.899999999999999</v>
      </c>
      <c r="N21" s="193">
        <v>0</v>
      </c>
    </row>
    <row r="22" spans="1:14" ht="24.95" customHeight="1">
      <c r="A22" s="191"/>
      <c r="B22" s="191"/>
      <c r="C22" s="192"/>
      <c r="D22" s="194" t="s">
        <v>108</v>
      </c>
      <c r="E22" s="193">
        <f t="shared" si="0"/>
        <v>619.26</v>
      </c>
      <c r="F22" s="193">
        <f t="shared" si="1"/>
        <v>0</v>
      </c>
      <c r="G22" s="193"/>
      <c r="H22" s="193"/>
      <c r="I22" s="193"/>
      <c r="J22" s="193">
        <f t="shared" si="2"/>
        <v>619.26</v>
      </c>
      <c r="K22" s="193">
        <v>566.86</v>
      </c>
      <c r="L22" s="193">
        <v>33.5</v>
      </c>
      <c r="M22" s="193">
        <v>18.899999999999999</v>
      </c>
      <c r="N22" s="193">
        <v>0</v>
      </c>
    </row>
    <row r="23" spans="1:14" ht="24.95" customHeight="1">
      <c r="A23" s="191"/>
      <c r="B23" s="191"/>
      <c r="C23" s="192"/>
      <c r="D23" s="194" t="s">
        <v>109</v>
      </c>
      <c r="E23" s="193">
        <f t="shared" si="0"/>
        <v>798.08999999999992</v>
      </c>
      <c r="F23" s="193">
        <f t="shared" si="1"/>
        <v>0</v>
      </c>
      <c r="G23" s="193"/>
      <c r="H23" s="193"/>
      <c r="I23" s="193"/>
      <c r="J23" s="193">
        <f t="shared" si="2"/>
        <v>798.08999999999992</v>
      </c>
      <c r="K23" s="193">
        <v>753.79</v>
      </c>
      <c r="L23" s="193">
        <v>28.5</v>
      </c>
      <c r="M23" s="193">
        <v>15.8</v>
      </c>
      <c r="N23" s="193">
        <v>0</v>
      </c>
    </row>
    <row r="24" spans="1:14" ht="24.95" customHeight="1">
      <c r="A24" s="191"/>
      <c r="B24" s="191"/>
      <c r="C24" s="192"/>
      <c r="D24" s="194" t="s">
        <v>110</v>
      </c>
      <c r="E24" s="193">
        <f t="shared" si="0"/>
        <v>104.86</v>
      </c>
      <c r="F24" s="193">
        <f t="shared" si="1"/>
        <v>0</v>
      </c>
      <c r="G24" s="193"/>
      <c r="H24" s="193"/>
      <c r="I24" s="193"/>
      <c r="J24" s="193">
        <f t="shared" si="2"/>
        <v>104.86</v>
      </c>
      <c r="K24" s="193">
        <v>103.06</v>
      </c>
      <c r="L24" s="193">
        <v>1.8</v>
      </c>
      <c r="M24" s="193">
        <v>0</v>
      </c>
      <c r="N24" s="193">
        <v>0</v>
      </c>
    </row>
    <row r="25" spans="1:14" ht="24.95" customHeight="1">
      <c r="A25" s="191"/>
      <c r="B25" s="191"/>
      <c r="C25" s="192"/>
      <c r="D25" s="194" t="s">
        <v>111</v>
      </c>
      <c r="E25" s="193">
        <f t="shared" si="0"/>
        <v>1186.93</v>
      </c>
      <c r="F25" s="193">
        <f t="shared" si="1"/>
        <v>0</v>
      </c>
      <c r="G25" s="193"/>
      <c r="H25" s="193"/>
      <c r="I25" s="193"/>
      <c r="J25" s="193">
        <f t="shared" si="2"/>
        <v>1186.93</v>
      </c>
      <c r="K25" s="193">
        <v>1056.93</v>
      </c>
      <c r="L25" s="193">
        <v>80</v>
      </c>
      <c r="M25" s="193">
        <v>50</v>
      </c>
      <c r="N25" s="193">
        <v>140</v>
      </c>
    </row>
    <row r="26" spans="1:14" ht="24.95" customHeight="1">
      <c r="A26" s="191"/>
      <c r="B26" s="191"/>
      <c r="C26" s="192" t="s">
        <v>247</v>
      </c>
      <c r="D26" s="194"/>
      <c r="E26" s="193">
        <f t="shared" si="0"/>
        <v>99</v>
      </c>
      <c r="F26" s="193">
        <f t="shared" si="1"/>
        <v>0</v>
      </c>
      <c r="G26" s="193"/>
      <c r="H26" s="193"/>
      <c r="I26" s="193"/>
      <c r="J26" s="193">
        <f t="shared" si="2"/>
        <v>99</v>
      </c>
      <c r="K26" s="193">
        <v>97.2</v>
      </c>
      <c r="L26" s="193">
        <v>1.8</v>
      </c>
      <c r="M26" s="193">
        <v>0</v>
      </c>
      <c r="N26" s="193">
        <v>188</v>
      </c>
    </row>
    <row r="27" spans="1:14" ht="24.95" customHeight="1">
      <c r="A27" s="191"/>
      <c r="B27" s="191"/>
      <c r="C27" s="192"/>
      <c r="D27" s="194" t="s">
        <v>112</v>
      </c>
      <c r="E27" s="193">
        <f t="shared" si="0"/>
        <v>99</v>
      </c>
      <c r="F27" s="193">
        <f t="shared" si="1"/>
        <v>0</v>
      </c>
      <c r="G27" s="193"/>
      <c r="H27" s="193"/>
      <c r="I27" s="193"/>
      <c r="J27" s="193">
        <f t="shared" si="2"/>
        <v>99</v>
      </c>
      <c r="K27" s="193">
        <v>97.2</v>
      </c>
      <c r="L27" s="193">
        <v>1.8</v>
      </c>
      <c r="M27" s="193">
        <v>0</v>
      </c>
      <c r="N27" s="193">
        <v>188</v>
      </c>
    </row>
    <row r="28" spans="1:14" ht="24.95" customHeight="1">
      <c r="A28" s="191"/>
      <c r="B28" s="191" t="s">
        <v>225</v>
      </c>
      <c r="C28" s="192"/>
      <c r="D28" s="194"/>
      <c r="E28" s="193">
        <f t="shared" si="0"/>
        <v>924.59</v>
      </c>
      <c r="F28" s="193">
        <f t="shared" si="1"/>
        <v>0</v>
      </c>
      <c r="G28" s="193"/>
      <c r="H28" s="193"/>
      <c r="I28" s="193"/>
      <c r="J28" s="193">
        <f t="shared" si="2"/>
        <v>924.59</v>
      </c>
      <c r="K28" s="193">
        <v>904.99</v>
      </c>
      <c r="L28" s="193">
        <v>19.600000000000001</v>
      </c>
      <c r="M28" s="193">
        <v>0</v>
      </c>
      <c r="N28" s="193">
        <v>1094.4000000000001</v>
      </c>
    </row>
    <row r="29" spans="1:14" ht="24.95" customHeight="1">
      <c r="A29" s="191"/>
      <c r="B29" s="191"/>
      <c r="C29" s="192" t="s">
        <v>248</v>
      </c>
      <c r="D29" s="194"/>
      <c r="E29" s="193">
        <f t="shared" si="0"/>
        <v>924.59</v>
      </c>
      <c r="F29" s="193">
        <f t="shared" si="1"/>
        <v>0</v>
      </c>
      <c r="G29" s="193"/>
      <c r="H29" s="193"/>
      <c r="I29" s="193"/>
      <c r="J29" s="193">
        <f t="shared" si="2"/>
        <v>924.59</v>
      </c>
      <c r="K29" s="193">
        <v>904.99</v>
      </c>
      <c r="L29" s="193">
        <v>19.600000000000001</v>
      </c>
      <c r="M29" s="193">
        <v>0</v>
      </c>
      <c r="N29" s="193">
        <v>1094.4000000000001</v>
      </c>
    </row>
    <row r="30" spans="1:14" ht="24.95" customHeight="1">
      <c r="A30" s="191"/>
      <c r="B30" s="191"/>
      <c r="C30" s="192"/>
      <c r="D30" s="194" t="s">
        <v>113</v>
      </c>
      <c r="E30" s="193">
        <f t="shared" si="0"/>
        <v>924.59</v>
      </c>
      <c r="F30" s="193">
        <f t="shared" si="1"/>
        <v>0</v>
      </c>
      <c r="G30" s="193"/>
      <c r="H30" s="193"/>
      <c r="I30" s="193"/>
      <c r="J30" s="193">
        <f t="shared" si="2"/>
        <v>924.59</v>
      </c>
      <c r="K30" s="193">
        <v>904.99</v>
      </c>
      <c r="L30" s="193">
        <v>19.600000000000001</v>
      </c>
      <c r="M30" s="193">
        <v>0</v>
      </c>
      <c r="N30" s="193">
        <v>1094.4000000000001</v>
      </c>
    </row>
    <row r="31" spans="1:14" ht="24.95" customHeight="1">
      <c r="A31" s="191"/>
      <c r="B31" s="191"/>
      <c r="C31" s="192"/>
      <c r="D31" s="194" t="s">
        <v>114</v>
      </c>
      <c r="E31" s="193">
        <f t="shared" si="0"/>
        <v>0</v>
      </c>
      <c r="F31" s="193">
        <f t="shared" si="1"/>
        <v>0</v>
      </c>
      <c r="G31" s="193"/>
      <c r="H31" s="193"/>
      <c r="I31" s="193"/>
      <c r="J31" s="193">
        <f t="shared" si="2"/>
        <v>0</v>
      </c>
      <c r="K31" s="193">
        <v>0</v>
      </c>
      <c r="L31" s="193">
        <v>0</v>
      </c>
      <c r="M31" s="193">
        <v>0</v>
      </c>
      <c r="N31" s="193">
        <v>0</v>
      </c>
    </row>
    <row r="32" spans="1:14" ht="24.95" customHeight="1">
      <c r="A32" s="191"/>
      <c r="B32" s="191" t="s">
        <v>226</v>
      </c>
      <c r="C32" s="192"/>
      <c r="D32" s="194"/>
      <c r="E32" s="193">
        <f t="shared" si="0"/>
        <v>187.98</v>
      </c>
      <c r="F32" s="193">
        <f t="shared" si="1"/>
        <v>0</v>
      </c>
      <c r="G32" s="193"/>
      <c r="H32" s="193"/>
      <c r="I32" s="193"/>
      <c r="J32" s="193">
        <f t="shared" si="2"/>
        <v>187.98</v>
      </c>
      <c r="K32" s="193">
        <v>181.98</v>
      </c>
      <c r="L32" s="193">
        <v>6</v>
      </c>
      <c r="M32" s="193">
        <v>0</v>
      </c>
      <c r="N32" s="193">
        <v>25</v>
      </c>
    </row>
    <row r="33" spans="1:14" ht="24.95" customHeight="1">
      <c r="A33" s="191"/>
      <c r="B33" s="191"/>
      <c r="C33" s="192" t="s">
        <v>249</v>
      </c>
      <c r="D33" s="194"/>
      <c r="E33" s="193">
        <f t="shared" si="0"/>
        <v>187.98</v>
      </c>
      <c r="F33" s="193">
        <f t="shared" si="1"/>
        <v>0</v>
      </c>
      <c r="G33" s="193"/>
      <c r="H33" s="193"/>
      <c r="I33" s="193"/>
      <c r="J33" s="193">
        <f t="shared" si="2"/>
        <v>187.98</v>
      </c>
      <c r="K33" s="193">
        <v>181.98</v>
      </c>
      <c r="L33" s="193">
        <v>6</v>
      </c>
      <c r="M33" s="193">
        <v>0</v>
      </c>
      <c r="N33" s="193">
        <v>25</v>
      </c>
    </row>
    <row r="34" spans="1:14" ht="24.95" customHeight="1">
      <c r="A34" s="191"/>
      <c r="B34" s="191"/>
      <c r="C34" s="192"/>
      <c r="D34" s="194" t="s">
        <v>115</v>
      </c>
      <c r="E34" s="193">
        <f t="shared" si="0"/>
        <v>187.98</v>
      </c>
      <c r="F34" s="193">
        <f t="shared" si="1"/>
        <v>0</v>
      </c>
      <c r="G34" s="193"/>
      <c r="H34" s="193"/>
      <c r="I34" s="193"/>
      <c r="J34" s="193">
        <f t="shared" si="2"/>
        <v>187.98</v>
      </c>
      <c r="K34" s="193">
        <v>181.98</v>
      </c>
      <c r="L34" s="193">
        <v>6</v>
      </c>
      <c r="M34" s="193">
        <v>0</v>
      </c>
      <c r="N34" s="193">
        <v>25</v>
      </c>
    </row>
    <row r="35" spans="1:14" ht="24.95" customHeight="1">
      <c r="A35" s="191"/>
      <c r="B35" s="191" t="s">
        <v>227</v>
      </c>
      <c r="C35" s="192"/>
      <c r="D35" s="194"/>
      <c r="E35" s="193">
        <f t="shared" si="0"/>
        <v>359.32000000000005</v>
      </c>
      <c r="F35" s="193">
        <f t="shared" si="1"/>
        <v>0</v>
      </c>
      <c r="G35" s="193"/>
      <c r="H35" s="193"/>
      <c r="I35" s="193"/>
      <c r="J35" s="193">
        <f t="shared" si="2"/>
        <v>359.32000000000005</v>
      </c>
      <c r="K35" s="193">
        <v>343.72</v>
      </c>
      <c r="L35" s="193">
        <v>15.6</v>
      </c>
      <c r="M35" s="193">
        <v>0</v>
      </c>
      <c r="N35" s="193">
        <v>4407</v>
      </c>
    </row>
    <row r="36" spans="1:14" ht="24.95" customHeight="1">
      <c r="A36" s="191"/>
      <c r="B36" s="191"/>
      <c r="C36" s="192" t="s">
        <v>250</v>
      </c>
      <c r="D36" s="194"/>
      <c r="E36" s="193">
        <f t="shared" si="0"/>
        <v>359.32000000000005</v>
      </c>
      <c r="F36" s="193">
        <f t="shared" si="1"/>
        <v>0</v>
      </c>
      <c r="G36" s="193"/>
      <c r="H36" s="193"/>
      <c r="I36" s="193"/>
      <c r="J36" s="193">
        <f t="shared" si="2"/>
        <v>359.32000000000005</v>
      </c>
      <c r="K36" s="193">
        <v>343.72</v>
      </c>
      <c r="L36" s="193">
        <v>15.6</v>
      </c>
      <c r="M36" s="193">
        <v>0</v>
      </c>
      <c r="N36" s="193">
        <v>4407</v>
      </c>
    </row>
    <row r="37" spans="1:14" ht="24.95" customHeight="1">
      <c r="A37" s="191"/>
      <c r="B37" s="191"/>
      <c r="C37" s="192"/>
      <c r="D37" s="194" t="s">
        <v>116</v>
      </c>
      <c r="E37" s="193">
        <f t="shared" si="0"/>
        <v>0</v>
      </c>
      <c r="F37" s="193">
        <f t="shared" si="1"/>
        <v>0</v>
      </c>
      <c r="G37" s="193"/>
      <c r="H37" s="193"/>
      <c r="I37" s="193"/>
      <c r="J37" s="193">
        <f t="shared" si="2"/>
        <v>0</v>
      </c>
      <c r="K37" s="193">
        <v>0</v>
      </c>
      <c r="L37" s="193">
        <v>0</v>
      </c>
      <c r="M37" s="193">
        <v>0</v>
      </c>
      <c r="N37" s="193">
        <v>0</v>
      </c>
    </row>
    <row r="38" spans="1:14" ht="24.95" customHeight="1">
      <c r="A38" s="191"/>
      <c r="B38" s="191"/>
      <c r="C38" s="192"/>
      <c r="D38" s="194" t="s">
        <v>117</v>
      </c>
      <c r="E38" s="193">
        <f t="shared" si="0"/>
        <v>359.32000000000005</v>
      </c>
      <c r="F38" s="193">
        <f t="shared" si="1"/>
        <v>0</v>
      </c>
      <c r="G38" s="193"/>
      <c r="H38" s="193"/>
      <c r="I38" s="193"/>
      <c r="J38" s="193">
        <f t="shared" si="2"/>
        <v>359.32000000000005</v>
      </c>
      <c r="K38" s="193">
        <v>343.72</v>
      </c>
      <c r="L38" s="193">
        <v>15.6</v>
      </c>
      <c r="M38" s="193">
        <v>0</v>
      </c>
      <c r="N38" s="193">
        <v>4407</v>
      </c>
    </row>
    <row r="39" spans="1:14" ht="24.95" customHeight="1">
      <c r="A39" s="191"/>
      <c r="B39" s="191"/>
      <c r="C39" s="192"/>
      <c r="D39" s="194" t="s">
        <v>118</v>
      </c>
      <c r="E39" s="193">
        <f t="shared" si="0"/>
        <v>0</v>
      </c>
      <c r="F39" s="193">
        <f t="shared" si="1"/>
        <v>0</v>
      </c>
      <c r="G39" s="193"/>
      <c r="H39" s="193"/>
      <c r="I39" s="193"/>
      <c r="J39" s="193">
        <f t="shared" si="2"/>
        <v>0</v>
      </c>
      <c r="K39" s="193">
        <v>0</v>
      </c>
      <c r="L39" s="193">
        <v>0</v>
      </c>
      <c r="M39" s="193">
        <v>0</v>
      </c>
      <c r="N39" s="193">
        <v>0</v>
      </c>
    </row>
    <row r="40" spans="1:14" ht="24.95" customHeight="1">
      <c r="A40" s="191"/>
      <c r="B40" s="191"/>
      <c r="C40" s="192"/>
      <c r="D40" s="194" t="s">
        <v>119</v>
      </c>
      <c r="E40" s="193">
        <f t="shared" si="0"/>
        <v>0</v>
      </c>
      <c r="F40" s="193">
        <f t="shared" si="1"/>
        <v>0</v>
      </c>
      <c r="G40" s="193"/>
      <c r="H40" s="193"/>
      <c r="I40" s="193"/>
      <c r="J40" s="193">
        <f t="shared" si="2"/>
        <v>0</v>
      </c>
      <c r="K40" s="193">
        <v>0</v>
      </c>
      <c r="L40" s="193">
        <v>0</v>
      </c>
      <c r="M40" s="193">
        <v>0</v>
      </c>
      <c r="N40" s="193">
        <v>0</v>
      </c>
    </row>
    <row r="41" spans="1:14" ht="24.95" customHeight="1">
      <c r="A41" s="191"/>
      <c r="B41" s="191"/>
      <c r="C41" s="192"/>
      <c r="D41" s="194" t="s">
        <v>120</v>
      </c>
      <c r="E41" s="193">
        <f t="shared" si="0"/>
        <v>0</v>
      </c>
      <c r="F41" s="193">
        <f t="shared" si="1"/>
        <v>0</v>
      </c>
      <c r="G41" s="193"/>
      <c r="H41" s="193"/>
      <c r="I41" s="193"/>
      <c r="J41" s="193">
        <f t="shared" si="2"/>
        <v>0</v>
      </c>
      <c r="K41" s="193">
        <v>0</v>
      </c>
      <c r="L41" s="193">
        <v>0</v>
      </c>
      <c r="M41" s="193">
        <v>0</v>
      </c>
      <c r="N41" s="193">
        <v>0</v>
      </c>
    </row>
    <row r="42" spans="1:14" ht="24.95" customHeight="1">
      <c r="A42" s="191"/>
      <c r="B42" s="191"/>
      <c r="C42" s="192"/>
      <c r="D42" s="194" t="s">
        <v>121</v>
      </c>
      <c r="E42" s="193">
        <f t="shared" si="0"/>
        <v>0</v>
      </c>
      <c r="F42" s="193">
        <f t="shared" si="1"/>
        <v>0</v>
      </c>
      <c r="G42" s="193"/>
      <c r="H42" s="193"/>
      <c r="I42" s="193"/>
      <c r="J42" s="193">
        <f t="shared" si="2"/>
        <v>0</v>
      </c>
      <c r="K42" s="193">
        <v>0</v>
      </c>
      <c r="L42" s="193">
        <v>0</v>
      </c>
      <c r="M42" s="193">
        <v>0</v>
      </c>
      <c r="N42" s="193">
        <v>0</v>
      </c>
    </row>
    <row r="43" spans="1:14" ht="24.95" customHeight="1">
      <c r="A43" s="191"/>
      <c r="B43" s="191"/>
      <c r="C43" s="192"/>
      <c r="D43" s="194" t="s">
        <v>122</v>
      </c>
      <c r="E43" s="193">
        <f t="shared" si="0"/>
        <v>0</v>
      </c>
      <c r="F43" s="193">
        <f t="shared" si="1"/>
        <v>0</v>
      </c>
      <c r="G43" s="193"/>
      <c r="H43" s="193"/>
      <c r="I43" s="193"/>
      <c r="J43" s="193">
        <f t="shared" si="2"/>
        <v>0</v>
      </c>
      <c r="K43" s="193">
        <v>0</v>
      </c>
      <c r="L43" s="193">
        <v>0</v>
      </c>
      <c r="M43" s="193">
        <v>0</v>
      </c>
      <c r="N43" s="193">
        <v>0</v>
      </c>
    </row>
    <row r="44" spans="1:14" ht="24.95" customHeight="1">
      <c r="A44" s="191"/>
      <c r="B44" s="191"/>
      <c r="C44" s="192"/>
      <c r="D44" s="194" t="s">
        <v>123</v>
      </c>
      <c r="E44" s="193">
        <f t="shared" si="0"/>
        <v>0</v>
      </c>
      <c r="F44" s="193">
        <f t="shared" si="1"/>
        <v>0</v>
      </c>
      <c r="G44" s="193"/>
      <c r="H44" s="193"/>
      <c r="I44" s="193"/>
      <c r="J44" s="193">
        <f t="shared" si="2"/>
        <v>0</v>
      </c>
      <c r="K44" s="193">
        <v>0</v>
      </c>
      <c r="L44" s="193">
        <v>0</v>
      </c>
      <c r="M44" s="193">
        <v>0</v>
      </c>
      <c r="N44" s="193">
        <v>0</v>
      </c>
    </row>
    <row r="45" spans="1:14" ht="24.95" customHeight="1">
      <c r="A45" s="191"/>
      <c r="B45" s="191" t="s">
        <v>228</v>
      </c>
      <c r="C45" s="192"/>
      <c r="D45" s="194"/>
      <c r="E45" s="193">
        <f t="shared" si="0"/>
        <v>23</v>
      </c>
      <c r="F45" s="193">
        <f t="shared" si="1"/>
        <v>0</v>
      </c>
      <c r="G45" s="193"/>
      <c r="H45" s="193"/>
      <c r="I45" s="193"/>
      <c r="J45" s="193">
        <f t="shared" si="2"/>
        <v>23</v>
      </c>
      <c r="K45" s="193">
        <v>0</v>
      </c>
      <c r="L45" s="193">
        <v>0</v>
      </c>
      <c r="M45" s="193">
        <v>23</v>
      </c>
      <c r="N45" s="193">
        <v>31.04</v>
      </c>
    </row>
    <row r="46" spans="1:14" ht="24.95" customHeight="1">
      <c r="A46" s="191"/>
      <c r="B46" s="191"/>
      <c r="C46" s="192" t="s">
        <v>251</v>
      </c>
      <c r="D46" s="194"/>
      <c r="E46" s="193">
        <f t="shared" si="0"/>
        <v>23</v>
      </c>
      <c r="F46" s="193">
        <f t="shared" si="1"/>
        <v>0</v>
      </c>
      <c r="G46" s="193"/>
      <c r="H46" s="193"/>
      <c r="I46" s="193"/>
      <c r="J46" s="193">
        <f t="shared" si="2"/>
        <v>23</v>
      </c>
      <c r="K46" s="193">
        <v>0</v>
      </c>
      <c r="L46" s="193">
        <v>0</v>
      </c>
      <c r="M46" s="193">
        <v>23</v>
      </c>
      <c r="N46" s="193">
        <v>31.04</v>
      </c>
    </row>
    <row r="47" spans="1:14" ht="24.95" customHeight="1">
      <c r="A47" s="191"/>
      <c r="B47" s="191"/>
      <c r="C47" s="192"/>
      <c r="D47" s="194" t="s">
        <v>124</v>
      </c>
      <c r="E47" s="193">
        <f t="shared" si="0"/>
        <v>0</v>
      </c>
      <c r="F47" s="193">
        <f t="shared" si="1"/>
        <v>0</v>
      </c>
      <c r="G47" s="193"/>
      <c r="H47" s="193"/>
      <c r="I47" s="193"/>
      <c r="J47" s="193">
        <f t="shared" si="2"/>
        <v>0</v>
      </c>
      <c r="K47" s="193">
        <v>0</v>
      </c>
      <c r="L47" s="193">
        <v>0</v>
      </c>
      <c r="M47" s="193">
        <v>0</v>
      </c>
      <c r="N47" s="193">
        <v>0</v>
      </c>
    </row>
    <row r="48" spans="1:14" ht="24.95" customHeight="1">
      <c r="A48" s="191"/>
      <c r="B48" s="191"/>
      <c r="C48" s="192"/>
      <c r="D48" s="194" t="s">
        <v>125</v>
      </c>
      <c r="E48" s="193">
        <f t="shared" si="0"/>
        <v>23</v>
      </c>
      <c r="F48" s="193">
        <f t="shared" si="1"/>
        <v>0</v>
      </c>
      <c r="G48" s="193"/>
      <c r="H48" s="193"/>
      <c r="I48" s="193"/>
      <c r="J48" s="193">
        <f t="shared" si="2"/>
        <v>23</v>
      </c>
      <c r="K48" s="193">
        <v>0</v>
      </c>
      <c r="L48" s="193">
        <v>0</v>
      </c>
      <c r="M48" s="193">
        <v>23</v>
      </c>
      <c r="N48" s="193">
        <v>31.04</v>
      </c>
    </row>
    <row r="49" spans="1:14" ht="24.95" customHeight="1">
      <c r="A49" s="191"/>
      <c r="B49" s="191" t="s">
        <v>229</v>
      </c>
      <c r="C49" s="192"/>
      <c r="D49" s="194"/>
      <c r="E49" s="193">
        <f t="shared" si="0"/>
        <v>254.6</v>
      </c>
      <c r="F49" s="193">
        <f t="shared" si="1"/>
        <v>0</v>
      </c>
      <c r="G49" s="193"/>
      <c r="H49" s="193"/>
      <c r="I49" s="193"/>
      <c r="J49" s="193">
        <f t="shared" si="2"/>
        <v>254.6</v>
      </c>
      <c r="K49" s="193">
        <v>234.6</v>
      </c>
      <c r="L49" s="193">
        <v>20</v>
      </c>
      <c r="M49" s="193">
        <v>0</v>
      </c>
      <c r="N49" s="193">
        <v>0</v>
      </c>
    </row>
    <row r="50" spans="1:14" ht="24.95" customHeight="1">
      <c r="A50" s="191"/>
      <c r="B50" s="191"/>
      <c r="C50" s="192" t="s">
        <v>252</v>
      </c>
      <c r="D50" s="194"/>
      <c r="E50" s="193">
        <f t="shared" si="0"/>
        <v>254.6</v>
      </c>
      <c r="F50" s="193">
        <f t="shared" si="1"/>
        <v>0</v>
      </c>
      <c r="G50" s="193"/>
      <c r="H50" s="193"/>
      <c r="I50" s="193"/>
      <c r="J50" s="193">
        <f t="shared" si="2"/>
        <v>254.6</v>
      </c>
      <c r="K50" s="193">
        <v>234.6</v>
      </c>
      <c r="L50" s="193">
        <v>20</v>
      </c>
      <c r="M50" s="193">
        <v>0</v>
      </c>
      <c r="N50" s="193">
        <v>0</v>
      </c>
    </row>
    <row r="51" spans="1:14" ht="24.95" customHeight="1">
      <c r="A51" s="191"/>
      <c r="B51" s="191"/>
      <c r="C51" s="192"/>
      <c r="D51" s="194" t="s">
        <v>126</v>
      </c>
      <c r="E51" s="193">
        <f t="shared" si="0"/>
        <v>254.6</v>
      </c>
      <c r="F51" s="193">
        <f t="shared" si="1"/>
        <v>0</v>
      </c>
      <c r="G51" s="193"/>
      <c r="H51" s="193"/>
      <c r="I51" s="193"/>
      <c r="J51" s="193">
        <f t="shared" si="2"/>
        <v>254.6</v>
      </c>
      <c r="K51" s="193">
        <v>234.6</v>
      </c>
      <c r="L51" s="193">
        <v>20</v>
      </c>
      <c r="M51" s="193">
        <v>0</v>
      </c>
      <c r="N51" s="193">
        <v>0</v>
      </c>
    </row>
    <row r="52" spans="1:14" ht="24.95" customHeight="1">
      <c r="A52" s="191"/>
      <c r="B52" s="191" t="s">
        <v>230</v>
      </c>
      <c r="C52" s="192"/>
      <c r="D52" s="194"/>
      <c r="E52" s="193">
        <f t="shared" si="0"/>
        <v>531.74</v>
      </c>
      <c r="F52" s="193">
        <f t="shared" si="1"/>
        <v>0</v>
      </c>
      <c r="G52" s="193"/>
      <c r="H52" s="193"/>
      <c r="I52" s="193"/>
      <c r="J52" s="193">
        <f t="shared" si="2"/>
        <v>531.74</v>
      </c>
      <c r="K52" s="193">
        <v>469.74</v>
      </c>
      <c r="L52" s="193">
        <v>62</v>
      </c>
      <c r="M52" s="193">
        <v>0</v>
      </c>
      <c r="N52" s="193">
        <v>0</v>
      </c>
    </row>
    <row r="53" spans="1:14" ht="24.95" customHeight="1">
      <c r="A53" s="191"/>
      <c r="B53" s="191"/>
      <c r="C53" s="192" t="s">
        <v>253</v>
      </c>
      <c r="D53" s="194"/>
      <c r="E53" s="193">
        <f t="shared" si="0"/>
        <v>531.74</v>
      </c>
      <c r="F53" s="193">
        <f t="shared" si="1"/>
        <v>0</v>
      </c>
      <c r="G53" s="193"/>
      <c r="H53" s="193"/>
      <c r="I53" s="193"/>
      <c r="J53" s="193">
        <f t="shared" si="2"/>
        <v>531.74</v>
      </c>
      <c r="K53" s="193">
        <v>469.74</v>
      </c>
      <c r="L53" s="193">
        <v>62</v>
      </c>
      <c r="M53" s="193">
        <v>0</v>
      </c>
      <c r="N53" s="193">
        <v>0</v>
      </c>
    </row>
    <row r="54" spans="1:14" ht="24.95" customHeight="1">
      <c r="A54" s="191"/>
      <c r="B54" s="191"/>
      <c r="C54" s="192"/>
      <c r="D54" s="194" t="s">
        <v>127</v>
      </c>
      <c r="E54" s="193">
        <f t="shared" si="0"/>
        <v>531.74</v>
      </c>
      <c r="F54" s="193">
        <f t="shared" si="1"/>
        <v>0</v>
      </c>
      <c r="G54" s="193"/>
      <c r="H54" s="193"/>
      <c r="I54" s="193"/>
      <c r="J54" s="193">
        <f t="shared" si="2"/>
        <v>531.74</v>
      </c>
      <c r="K54" s="193">
        <v>469.74</v>
      </c>
      <c r="L54" s="193">
        <v>62</v>
      </c>
      <c r="M54" s="193">
        <v>0</v>
      </c>
      <c r="N54" s="193">
        <v>0</v>
      </c>
    </row>
    <row r="55" spans="1:14" ht="24.95" customHeight="1">
      <c r="A55" s="191"/>
      <c r="B55" s="191" t="s">
        <v>231</v>
      </c>
      <c r="C55" s="192"/>
      <c r="D55" s="194"/>
      <c r="E55" s="193">
        <f t="shared" si="0"/>
        <v>113.44</v>
      </c>
      <c r="F55" s="193">
        <f t="shared" si="1"/>
        <v>0</v>
      </c>
      <c r="G55" s="193"/>
      <c r="H55" s="193"/>
      <c r="I55" s="193"/>
      <c r="J55" s="193">
        <f t="shared" si="2"/>
        <v>113.44</v>
      </c>
      <c r="K55" s="193">
        <v>110.24</v>
      </c>
      <c r="L55" s="193">
        <v>3.2</v>
      </c>
      <c r="M55" s="193">
        <v>0</v>
      </c>
      <c r="N55" s="193">
        <v>0</v>
      </c>
    </row>
    <row r="56" spans="1:14" ht="24.95" customHeight="1">
      <c r="A56" s="191"/>
      <c r="B56" s="191"/>
      <c r="C56" s="192" t="s">
        <v>254</v>
      </c>
      <c r="D56" s="194"/>
      <c r="E56" s="193">
        <f t="shared" si="0"/>
        <v>0</v>
      </c>
      <c r="F56" s="193">
        <f t="shared" si="1"/>
        <v>0</v>
      </c>
      <c r="G56" s="193"/>
      <c r="H56" s="193"/>
      <c r="I56" s="193"/>
      <c r="J56" s="193">
        <f t="shared" si="2"/>
        <v>0</v>
      </c>
      <c r="K56" s="193">
        <v>0</v>
      </c>
      <c r="L56" s="193">
        <v>0</v>
      </c>
      <c r="M56" s="193">
        <v>0</v>
      </c>
      <c r="N56" s="193">
        <v>0</v>
      </c>
    </row>
    <row r="57" spans="1:14" ht="24.95" customHeight="1">
      <c r="A57" s="191"/>
      <c r="B57" s="191"/>
      <c r="C57" s="192"/>
      <c r="D57" s="194" t="s">
        <v>128</v>
      </c>
      <c r="E57" s="193">
        <f t="shared" si="0"/>
        <v>0</v>
      </c>
      <c r="F57" s="193">
        <f t="shared" si="1"/>
        <v>0</v>
      </c>
      <c r="G57" s="193"/>
      <c r="H57" s="193"/>
      <c r="I57" s="193"/>
      <c r="J57" s="193">
        <f t="shared" si="2"/>
        <v>0</v>
      </c>
      <c r="K57" s="193">
        <v>0</v>
      </c>
      <c r="L57" s="193">
        <v>0</v>
      </c>
      <c r="M57" s="193">
        <v>0</v>
      </c>
      <c r="N57" s="193">
        <v>0</v>
      </c>
    </row>
    <row r="58" spans="1:14" ht="24.95" customHeight="1">
      <c r="A58" s="191"/>
      <c r="B58" s="191"/>
      <c r="C58" s="192" t="s">
        <v>255</v>
      </c>
      <c r="D58" s="194"/>
      <c r="E58" s="193">
        <f t="shared" si="0"/>
        <v>113.44</v>
      </c>
      <c r="F58" s="193">
        <f t="shared" si="1"/>
        <v>0</v>
      </c>
      <c r="G58" s="193"/>
      <c r="H58" s="193"/>
      <c r="I58" s="193"/>
      <c r="J58" s="193">
        <f t="shared" si="2"/>
        <v>113.44</v>
      </c>
      <c r="K58" s="193">
        <v>110.24</v>
      </c>
      <c r="L58" s="193">
        <v>3.2</v>
      </c>
      <c r="M58" s="193">
        <v>0</v>
      </c>
      <c r="N58" s="193">
        <v>0</v>
      </c>
    </row>
    <row r="59" spans="1:14" ht="24.95" customHeight="1">
      <c r="A59" s="191"/>
      <c r="B59" s="191"/>
      <c r="C59" s="192"/>
      <c r="D59" s="194" t="s">
        <v>129</v>
      </c>
      <c r="E59" s="193">
        <f t="shared" si="0"/>
        <v>113.44</v>
      </c>
      <c r="F59" s="193">
        <f t="shared" si="1"/>
        <v>0</v>
      </c>
      <c r="G59" s="193"/>
      <c r="H59" s="193"/>
      <c r="I59" s="193"/>
      <c r="J59" s="193">
        <f t="shared" si="2"/>
        <v>113.44</v>
      </c>
      <c r="K59" s="193">
        <v>110.24</v>
      </c>
      <c r="L59" s="193">
        <v>3.2</v>
      </c>
      <c r="M59" s="193">
        <v>0</v>
      </c>
      <c r="N59" s="193">
        <v>0</v>
      </c>
    </row>
    <row r="60" spans="1:14" ht="24.95" customHeight="1">
      <c r="A60" s="191"/>
      <c r="B60" s="191" t="s">
        <v>232</v>
      </c>
      <c r="C60" s="192"/>
      <c r="D60" s="194"/>
      <c r="E60" s="193">
        <f t="shared" si="0"/>
        <v>547.80999999999995</v>
      </c>
      <c r="F60" s="193">
        <f t="shared" si="1"/>
        <v>60</v>
      </c>
      <c r="G60" s="193">
        <v>0</v>
      </c>
      <c r="H60" s="193">
        <v>60</v>
      </c>
      <c r="I60" s="193">
        <v>0</v>
      </c>
      <c r="J60" s="193">
        <f t="shared" si="2"/>
        <v>487.81</v>
      </c>
      <c r="K60" s="193">
        <v>473.41</v>
      </c>
      <c r="L60" s="193">
        <v>14.4</v>
      </c>
      <c r="M60" s="193">
        <v>0</v>
      </c>
      <c r="N60" s="193">
        <v>63</v>
      </c>
    </row>
    <row r="61" spans="1:14" ht="24.95" customHeight="1">
      <c r="A61" s="191"/>
      <c r="B61" s="191"/>
      <c r="C61" s="192" t="s">
        <v>256</v>
      </c>
      <c r="D61" s="194"/>
      <c r="E61" s="193">
        <f t="shared" si="0"/>
        <v>487.81</v>
      </c>
      <c r="F61" s="193">
        <f t="shared" si="1"/>
        <v>0</v>
      </c>
      <c r="G61" s="193"/>
      <c r="H61" s="193"/>
      <c r="I61" s="193"/>
      <c r="J61" s="193">
        <f t="shared" si="2"/>
        <v>487.81</v>
      </c>
      <c r="K61" s="193">
        <v>473.41</v>
      </c>
      <c r="L61" s="193">
        <v>14.4</v>
      </c>
      <c r="M61" s="193">
        <v>0</v>
      </c>
      <c r="N61" s="193">
        <v>63</v>
      </c>
    </row>
    <row r="62" spans="1:14" ht="24.95" customHeight="1">
      <c r="A62" s="191"/>
      <c r="B62" s="191"/>
      <c r="C62" s="192"/>
      <c r="D62" s="194" t="s">
        <v>130</v>
      </c>
      <c r="E62" s="193">
        <f t="shared" si="0"/>
        <v>487.81</v>
      </c>
      <c r="F62" s="193">
        <f t="shared" si="1"/>
        <v>0</v>
      </c>
      <c r="G62" s="193"/>
      <c r="H62" s="193"/>
      <c r="I62" s="193"/>
      <c r="J62" s="193">
        <f t="shared" si="2"/>
        <v>487.81</v>
      </c>
      <c r="K62" s="193">
        <v>473.41</v>
      </c>
      <c r="L62" s="193">
        <v>14.4</v>
      </c>
      <c r="M62" s="193">
        <v>0</v>
      </c>
      <c r="N62" s="193">
        <v>63</v>
      </c>
    </row>
    <row r="63" spans="1:14" ht="24.95" customHeight="1">
      <c r="A63" s="191"/>
      <c r="B63" s="191"/>
      <c r="C63" s="192" t="s">
        <v>2341</v>
      </c>
      <c r="D63" s="194"/>
      <c r="E63" s="193">
        <f t="shared" si="0"/>
        <v>60</v>
      </c>
      <c r="F63" s="193">
        <f t="shared" si="1"/>
        <v>60</v>
      </c>
      <c r="G63" s="193">
        <v>0</v>
      </c>
      <c r="H63" s="193">
        <v>60</v>
      </c>
      <c r="I63" s="193">
        <v>0</v>
      </c>
      <c r="J63" s="193">
        <f t="shared" si="2"/>
        <v>0</v>
      </c>
      <c r="K63" s="193">
        <v>0</v>
      </c>
      <c r="L63" s="193">
        <v>0</v>
      </c>
      <c r="M63" s="193">
        <v>0</v>
      </c>
      <c r="N63" s="193">
        <v>0</v>
      </c>
    </row>
    <row r="64" spans="1:14" ht="24.95" customHeight="1">
      <c r="A64" s="191"/>
      <c r="B64" s="191"/>
      <c r="C64" s="192"/>
      <c r="D64" s="194" t="s">
        <v>2875</v>
      </c>
      <c r="E64" s="193">
        <f t="shared" si="0"/>
        <v>60</v>
      </c>
      <c r="F64" s="193">
        <f t="shared" si="1"/>
        <v>60</v>
      </c>
      <c r="G64" s="193">
        <v>0</v>
      </c>
      <c r="H64" s="193">
        <v>60</v>
      </c>
      <c r="I64" s="193">
        <v>0</v>
      </c>
      <c r="J64" s="193">
        <f t="shared" si="2"/>
        <v>0</v>
      </c>
      <c r="K64" s="193">
        <v>0</v>
      </c>
      <c r="L64" s="193">
        <v>0</v>
      </c>
      <c r="M64" s="193">
        <v>0</v>
      </c>
      <c r="N64" s="193">
        <v>0</v>
      </c>
    </row>
    <row r="65" spans="1:14" ht="24.95" customHeight="1">
      <c r="A65" s="191"/>
      <c r="B65" s="191" t="s">
        <v>233</v>
      </c>
      <c r="C65" s="192"/>
      <c r="D65" s="194"/>
      <c r="E65" s="193">
        <f t="shared" si="0"/>
        <v>0</v>
      </c>
      <c r="F65" s="193">
        <f t="shared" si="1"/>
        <v>0</v>
      </c>
      <c r="G65" s="193"/>
      <c r="H65" s="193"/>
      <c r="I65" s="193"/>
      <c r="J65" s="193">
        <f t="shared" si="2"/>
        <v>0</v>
      </c>
      <c r="K65" s="193">
        <v>0</v>
      </c>
      <c r="L65" s="193">
        <v>0</v>
      </c>
      <c r="M65" s="193">
        <v>0</v>
      </c>
      <c r="N65" s="193">
        <v>0</v>
      </c>
    </row>
    <row r="66" spans="1:14" ht="24.95" customHeight="1">
      <c r="A66" s="191"/>
      <c r="B66" s="191"/>
      <c r="C66" s="192" t="s">
        <v>257</v>
      </c>
      <c r="D66" s="194"/>
      <c r="E66" s="193">
        <f t="shared" si="0"/>
        <v>0</v>
      </c>
      <c r="F66" s="193">
        <f t="shared" si="1"/>
        <v>0</v>
      </c>
      <c r="G66" s="193"/>
      <c r="H66" s="193"/>
      <c r="I66" s="193"/>
      <c r="J66" s="193">
        <f t="shared" si="2"/>
        <v>0</v>
      </c>
      <c r="K66" s="193">
        <v>0</v>
      </c>
      <c r="L66" s="193">
        <v>0</v>
      </c>
      <c r="M66" s="193">
        <v>0</v>
      </c>
      <c r="N66" s="193">
        <v>0</v>
      </c>
    </row>
    <row r="67" spans="1:14" ht="24.95" customHeight="1">
      <c r="A67" s="191"/>
      <c r="B67" s="191"/>
      <c r="C67" s="192"/>
      <c r="D67" s="194" t="s">
        <v>131</v>
      </c>
      <c r="E67" s="193">
        <f t="shared" si="0"/>
        <v>0</v>
      </c>
      <c r="F67" s="193">
        <f t="shared" si="1"/>
        <v>0</v>
      </c>
      <c r="G67" s="193"/>
      <c r="H67" s="193"/>
      <c r="I67" s="193"/>
      <c r="J67" s="193">
        <f t="shared" si="2"/>
        <v>0</v>
      </c>
      <c r="K67" s="193">
        <v>0</v>
      </c>
      <c r="L67" s="193">
        <v>0</v>
      </c>
      <c r="M67" s="193">
        <v>0</v>
      </c>
      <c r="N67" s="193">
        <v>0</v>
      </c>
    </row>
    <row r="68" spans="1:14" ht="24.95" customHeight="1">
      <c r="A68" s="191"/>
      <c r="B68" s="191" t="s">
        <v>234</v>
      </c>
      <c r="C68" s="192"/>
      <c r="D68" s="194"/>
      <c r="E68" s="193">
        <f t="shared" si="0"/>
        <v>215.08</v>
      </c>
      <c r="F68" s="193">
        <f t="shared" si="1"/>
        <v>0</v>
      </c>
      <c r="G68" s="193"/>
      <c r="H68" s="193"/>
      <c r="I68" s="193"/>
      <c r="J68" s="193">
        <f t="shared" si="2"/>
        <v>215.08</v>
      </c>
      <c r="K68" s="193">
        <v>210.28</v>
      </c>
      <c r="L68" s="193">
        <v>4.8</v>
      </c>
      <c r="M68" s="193">
        <v>0</v>
      </c>
      <c r="N68" s="193">
        <v>206.75</v>
      </c>
    </row>
    <row r="69" spans="1:14" ht="24.95" customHeight="1">
      <c r="A69" s="191"/>
      <c r="B69" s="191"/>
      <c r="C69" s="192" t="s">
        <v>258</v>
      </c>
      <c r="D69" s="194"/>
      <c r="E69" s="193">
        <f t="shared" si="0"/>
        <v>215.08</v>
      </c>
      <c r="F69" s="193">
        <f t="shared" si="1"/>
        <v>0</v>
      </c>
      <c r="G69" s="193"/>
      <c r="H69" s="193"/>
      <c r="I69" s="193"/>
      <c r="J69" s="193">
        <f t="shared" si="2"/>
        <v>215.08</v>
      </c>
      <c r="K69" s="193">
        <v>210.28</v>
      </c>
      <c r="L69" s="193">
        <v>4.8</v>
      </c>
      <c r="M69" s="193">
        <v>0</v>
      </c>
      <c r="N69" s="193">
        <v>206.75</v>
      </c>
    </row>
    <row r="70" spans="1:14" ht="24.95" customHeight="1">
      <c r="A70" s="191"/>
      <c r="B70" s="191"/>
      <c r="C70" s="192"/>
      <c r="D70" s="194" t="s">
        <v>132</v>
      </c>
      <c r="E70" s="193">
        <f t="shared" si="0"/>
        <v>215.08</v>
      </c>
      <c r="F70" s="193">
        <f t="shared" si="1"/>
        <v>0</v>
      </c>
      <c r="G70" s="193"/>
      <c r="H70" s="193"/>
      <c r="I70" s="193"/>
      <c r="J70" s="193">
        <f t="shared" si="2"/>
        <v>215.08</v>
      </c>
      <c r="K70" s="193">
        <v>210.28</v>
      </c>
      <c r="L70" s="193">
        <v>4.8</v>
      </c>
      <c r="M70" s="193">
        <v>0</v>
      </c>
      <c r="N70" s="193">
        <v>206.75</v>
      </c>
    </row>
    <row r="71" spans="1:14" ht="24.95" customHeight="1">
      <c r="A71" s="191"/>
      <c r="B71" s="191" t="s">
        <v>235</v>
      </c>
      <c r="C71" s="192"/>
      <c r="D71" s="194"/>
      <c r="E71" s="193">
        <f t="shared" si="0"/>
        <v>106.02</v>
      </c>
      <c r="F71" s="193">
        <f t="shared" si="1"/>
        <v>0</v>
      </c>
      <c r="G71" s="193"/>
      <c r="H71" s="193"/>
      <c r="I71" s="193"/>
      <c r="J71" s="193">
        <f t="shared" si="2"/>
        <v>106.02</v>
      </c>
      <c r="K71" s="193">
        <v>102.42</v>
      </c>
      <c r="L71" s="193">
        <v>3.6</v>
      </c>
      <c r="M71" s="193">
        <v>0</v>
      </c>
      <c r="N71" s="193">
        <v>0</v>
      </c>
    </row>
    <row r="72" spans="1:14" ht="24.95" customHeight="1">
      <c r="A72" s="191"/>
      <c r="B72" s="191"/>
      <c r="C72" s="192" t="s">
        <v>259</v>
      </c>
      <c r="D72" s="194"/>
      <c r="E72" s="193">
        <f t="shared" ref="E72:E135" si="3">F72+J72</f>
        <v>106.02</v>
      </c>
      <c r="F72" s="193">
        <f t="shared" ref="F72:F135" si="4">G72+H72+I72</f>
        <v>0</v>
      </c>
      <c r="G72" s="193"/>
      <c r="H72" s="193"/>
      <c r="I72" s="193"/>
      <c r="J72" s="193">
        <f t="shared" ref="J72:J135" si="5">K72+L72+M72</f>
        <v>106.02</v>
      </c>
      <c r="K72" s="193">
        <v>102.42</v>
      </c>
      <c r="L72" s="193">
        <v>3.6</v>
      </c>
      <c r="M72" s="193">
        <v>0</v>
      </c>
      <c r="N72" s="193">
        <v>0</v>
      </c>
    </row>
    <row r="73" spans="1:14" ht="24.95" customHeight="1">
      <c r="A73" s="191"/>
      <c r="B73" s="191"/>
      <c r="C73" s="192"/>
      <c r="D73" s="194" t="s">
        <v>133</v>
      </c>
      <c r="E73" s="193">
        <f t="shared" si="3"/>
        <v>106.02</v>
      </c>
      <c r="F73" s="193">
        <f t="shared" si="4"/>
        <v>0</v>
      </c>
      <c r="G73" s="193"/>
      <c r="H73" s="193"/>
      <c r="I73" s="193"/>
      <c r="J73" s="193">
        <f t="shared" si="5"/>
        <v>106.02</v>
      </c>
      <c r="K73" s="193">
        <v>102.42</v>
      </c>
      <c r="L73" s="193">
        <v>3.6</v>
      </c>
      <c r="M73" s="193">
        <v>0</v>
      </c>
      <c r="N73" s="193">
        <v>0</v>
      </c>
    </row>
    <row r="74" spans="1:14" ht="24.95" customHeight="1">
      <c r="A74" s="191"/>
      <c r="B74" s="191" t="s">
        <v>236</v>
      </c>
      <c r="C74" s="192"/>
      <c r="D74" s="194"/>
      <c r="E74" s="193">
        <f t="shared" si="3"/>
        <v>256.99</v>
      </c>
      <c r="F74" s="193">
        <f t="shared" si="4"/>
        <v>0</v>
      </c>
      <c r="G74" s="193"/>
      <c r="H74" s="193"/>
      <c r="I74" s="193"/>
      <c r="J74" s="193">
        <f t="shared" si="5"/>
        <v>256.99</v>
      </c>
      <c r="K74" s="193">
        <v>249.79000000000002</v>
      </c>
      <c r="L74" s="193">
        <v>7.1999999999999993</v>
      </c>
      <c r="M74" s="193">
        <v>0</v>
      </c>
      <c r="N74" s="193">
        <v>252.42</v>
      </c>
    </row>
    <row r="75" spans="1:14" ht="24.95" customHeight="1">
      <c r="A75" s="191"/>
      <c r="B75" s="191"/>
      <c r="C75" s="192" t="s">
        <v>260</v>
      </c>
      <c r="D75" s="194"/>
      <c r="E75" s="193">
        <f t="shared" si="3"/>
        <v>256.99</v>
      </c>
      <c r="F75" s="193">
        <f t="shared" si="4"/>
        <v>0</v>
      </c>
      <c r="G75" s="193"/>
      <c r="H75" s="193"/>
      <c r="I75" s="193"/>
      <c r="J75" s="193">
        <f t="shared" si="5"/>
        <v>256.99</v>
      </c>
      <c r="K75" s="193">
        <v>249.79000000000002</v>
      </c>
      <c r="L75" s="193">
        <v>7.1999999999999993</v>
      </c>
      <c r="M75" s="193">
        <v>0</v>
      </c>
      <c r="N75" s="193">
        <v>252.42</v>
      </c>
    </row>
    <row r="76" spans="1:14" ht="24.95" customHeight="1">
      <c r="A76" s="191"/>
      <c r="B76" s="191"/>
      <c r="C76" s="192"/>
      <c r="D76" s="194" t="s">
        <v>134</v>
      </c>
      <c r="E76" s="193">
        <f t="shared" si="3"/>
        <v>71.960000000000008</v>
      </c>
      <c r="F76" s="193">
        <f t="shared" si="4"/>
        <v>0</v>
      </c>
      <c r="G76" s="193"/>
      <c r="H76" s="193"/>
      <c r="I76" s="193"/>
      <c r="J76" s="193">
        <f t="shared" si="5"/>
        <v>71.960000000000008</v>
      </c>
      <c r="K76" s="193">
        <v>69.56</v>
      </c>
      <c r="L76" s="193">
        <v>2.4</v>
      </c>
      <c r="M76" s="193">
        <v>0</v>
      </c>
      <c r="N76" s="193">
        <v>12.42</v>
      </c>
    </row>
    <row r="77" spans="1:14" ht="24.95" customHeight="1">
      <c r="A77" s="191"/>
      <c r="B77" s="191"/>
      <c r="C77" s="192"/>
      <c r="D77" s="194" t="s">
        <v>135</v>
      </c>
      <c r="E77" s="193">
        <f t="shared" si="3"/>
        <v>60.23</v>
      </c>
      <c r="F77" s="193">
        <f t="shared" si="4"/>
        <v>0</v>
      </c>
      <c r="G77" s="193"/>
      <c r="H77" s="193"/>
      <c r="I77" s="193"/>
      <c r="J77" s="193">
        <f t="shared" si="5"/>
        <v>60.23</v>
      </c>
      <c r="K77" s="193">
        <v>57.83</v>
      </c>
      <c r="L77" s="193">
        <v>2.4</v>
      </c>
      <c r="M77" s="193">
        <v>0</v>
      </c>
      <c r="N77" s="193">
        <v>0</v>
      </c>
    </row>
    <row r="78" spans="1:14" ht="24.95" customHeight="1">
      <c r="A78" s="191"/>
      <c r="B78" s="191"/>
      <c r="C78" s="192"/>
      <c r="D78" s="194" t="s">
        <v>136</v>
      </c>
      <c r="E78" s="193">
        <f t="shared" si="3"/>
        <v>124.80000000000001</v>
      </c>
      <c r="F78" s="193">
        <f t="shared" si="4"/>
        <v>0</v>
      </c>
      <c r="G78" s="193"/>
      <c r="H78" s="193"/>
      <c r="I78" s="193"/>
      <c r="J78" s="193">
        <f t="shared" si="5"/>
        <v>124.80000000000001</v>
      </c>
      <c r="K78" s="193">
        <v>122.4</v>
      </c>
      <c r="L78" s="193">
        <v>2.4</v>
      </c>
      <c r="M78" s="193">
        <v>0</v>
      </c>
      <c r="N78" s="193">
        <v>240</v>
      </c>
    </row>
    <row r="79" spans="1:14" ht="24.95" customHeight="1">
      <c r="A79" s="191"/>
      <c r="B79" s="191" t="s">
        <v>237</v>
      </c>
      <c r="C79" s="192"/>
      <c r="D79" s="194"/>
      <c r="E79" s="193">
        <f t="shared" si="3"/>
        <v>900.81000000000006</v>
      </c>
      <c r="F79" s="193">
        <f t="shared" si="4"/>
        <v>0</v>
      </c>
      <c r="G79" s="193"/>
      <c r="H79" s="193"/>
      <c r="I79" s="193"/>
      <c r="J79" s="193">
        <f t="shared" si="5"/>
        <v>900.81000000000006</v>
      </c>
      <c r="K79" s="193">
        <v>726.41000000000008</v>
      </c>
      <c r="L79" s="193">
        <v>44.4</v>
      </c>
      <c r="M79" s="193">
        <v>130</v>
      </c>
      <c r="N79" s="193">
        <v>118.7</v>
      </c>
    </row>
    <row r="80" spans="1:14" ht="24.95" customHeight="1">
      <c r="A80" s="191"/>
      <c r="B80" s="191"/>
      <c r="C80" s="192" t="s">
        <v>261</v>
      </c>
      <c r="D80" s="194"/>
      <c r="E80" s="193">
        <f t="shared" si="3"/>
        <v>900.81000000000006</v>
      </c>
      <c r="F80" s="193">
        <f t="shared" si="4"/>
        <v>0</v>
      </c>
      <c r="G80" s="193"/>
      <c r="H80" s="193"/>
      <c r="I80" s="193"/>
      <c r="J80" s="193">
        <f t="shared" si="5"/>
        <v>900.81000000000006</v>
      </c>
      <c r="K80" s="193">
        <v>726.41000000000008</v>
      </c>
      <c r="L80" s="193">
        <v>44.4</v>
      </c>
      <c r="M80" s="193">
        <v>130</v>
      </c>
      <c r="N80" s="193">
        <v>118.7</v>
      </c>
    </row>
    <row r="81" spans="1:14" ht="24.95" customHeight="1">
      <c r="A81" s="191"/>
      <c r="B81" s="191"/>
      <c r="C81" s="192"/>
      <c r="D81" s="194" t="s">
        <v>137</v>
      </c>
      <c r="E81" s="193">
        <f t="shared" si="3"/>
        <v>173.77</v>
      </c>
      <c r="F81" s="193">
        <f t="shared" si="4"/>
        <v>0</v>
      </c>
      <c r="G81" s="193"/>
      <c r="H81" s="193"/>
      <c r="I81" s="193"/>
      <c r="J81" s="193">
        <f t="shared" si="5"/>
        <v>173.77</v>
      </c>
      <c r="K81" s="193">
        <v>170.37</v>
      </c>
      <c r="L81" s="193">
        <v>3.4</v>
      </c>
      <c r="M81" s="193">
        <v>0</v>
      </c>
      <c r="N81" s="193">
        <v>8.6999999999999993</v>
      </c>
    </row>
    <row r="82" spans="1:14" ht="24.95" customHeight="1">
      <c r="A82" s="191"/>
      <c r="B82" s="191"/>
      <c r="C82" s="192"/>
      <c r="D82" s="194" t="s">
        <v>138</v>
      </c>
      <c r="E82" s="193">
        <f t="shared" si="3"/>
        <v>114.92</v>
      </c>
      <c r="F82" s="193">
        <f t="shared" si="4"/>
        <v>0</v>
      </c>
      <c r="G82" s="193"/>
      <c r="H82" s="193"/>
      <c r="I82" s="193"/>
      <c r="J82" s="193">
        <f t="shared" si="5"/>
        <v>114.92</v>
      </c>
      <c r="K82" s="193">
        <v>112.92</v>
      </c>
      <c r="L82" s="193">
        <v>2</v>
      </c>
      <c r="M82" s="193">
        <v>0</v>
      </c>
      <c r="N82" s="193">
        <v>0</v>
      </c>
    </row>
    <row r="83" spans="1:14" ht="24.95" customHeight="1">
      <c r="A83" s="191"/>
      <c r="B83" s="191"/>
      <c r="C83" s="192"/>
      <c r="D83" s="194" t="s">
        <v>139</v>
      </c>
      <c r="E83" s="193">
        <f t="shared" si="3"/>
        <v>612.12</v>
      </c>
      <c r="F83" s="193">
        <f t="shared" si="4"/>
        <v>0</v>
      </c>
      <c r="G83" s="193"/>
      <c r="H83" s="193"/>
      <c r="I83" s="193"/>
      <c r="J83" s="193">
        <f t="shared" si="5"/>
        <v>612.12</v>
      </c>
      <c r="K83" s="193">
        <v>443.12</v>
      </c>
      <c r="L83" s="193">
        <v>39</v>
      </c>
      <c r="M83" s="193">
        <v>130</v>
      </c>
      <c r="N83" s="193">
        <v>110</v>
      </c>
    </row>
    <row r="84" spans="1:14" ht="24.95" customHeight="1">
      <c r="A84" s="191"/>
      <c r="B84" s="191" t="s">
        <v>238</v>
      </c>
      <c r="C84" s="192"/>
      <c r="D84" s="194"/>
      <c r="E84" s="193">
        <f t="shared" si="3"/>
        <v>585.99</v>
      </c>
      <c r="F84" s="193">
        <f t="shared" si="4"/>
        <v>0</v>
      </c>
      <c r="G84" s="193"/>
      <c r="H84" s="193"/>
      <c r="I84" s="193"/>
      <c r="J84" s="193">
        <f t="shared" si="5"/>
        <v>585.99</v>
      </c>
      <c r="K84" s="193">
        <v>347.53999999999996</v>
      </c>
      <c r="L84" s="193">
        <v>12.4</v>
      </c>
      <c r="M84" s="193">
        <v>226.05</v>
      </c>
      <c r="N84" s="193">
        <v>43.14</v>
      </c>
    </row>
    <row r="85" spans="1:14" ht="24.95" customHeight="1">
      <c r="A85" s="191"/>
      <c r="B85" s="191"/>
      <c r="C85" s="192" t="s">
        <v>262</v>
      </c>
      <c r="D85" s="194"/>
      <c r="E85" s="193">
        <f t="shared" si="3"/>
        <v>540.13</v>
      </c>
      <c r="F85" s="193">
        <f t="shared" si="4"/>
        <v>0</v>
      </c>
      <c r="G85" s="193"/>
      <c r="H85" s="193"/>
      <c r="I85" s="193"/>
      <c r="J85" s="193">
        <f t="shared" si="5"/>
        <v>540.13</v>
      </c>
      <c r="K85" s="193">
        <v>303.27999999999997</v>
      </c>
      <c r="L85" s="193">
        <v>10.8</v>
      </c>
      <c r="M85" s="193">
        <v>226.05</v>
      </c>
      <c r="N85" s="193">
        <v>43.14</v>
      </c>
    </row>
    <row r="86" spans="1:14" ht="24.95" customHeight="1">
      <c r="A86" s="191"/>
      <c r="B86" s="191"/>
      <c r="C86" s="192"/>
      <c r="D86" s="194" t="s">
        <v>140</v>
      </c>
      <c r="E86" s="193">
        <f t="shared" si="3"/>
        <v>540.13</v>
      </c>
      <c r="F86" s="193">
        <f t="shared" si="4"/>
        <v>0</v>
      </c>
      <c r="G86" s="193"/>
      <c r="H86" s="193"/>
      <c r="I86" s="193"/>
      <c r="J86" s="193">
        <f t="shared" si="5"/>
        <v>540.13</v>
      </c>
      <c r="K86" s="193">
        <v>303.27999999999997</v>
      </c>
      <c r="L86" s="193">
        <v>10.8</v>
      </c>
      <c r="M86" s="193">
        <v>226.05</v>
      </c>
      <c r="N86" s="193">
        <v>43.14</v>
      </c>
    </row>
    <row r="87" spans="1:14" ht="24.95" customHeight="1">
      <c r="A87" s="191"/>
      <c r="B87" s="191"/>
      <c r="C87" s="192" t="s">
        <v>263</v>
      </c>
      <c r="D87" s="194"/>
      <c r="E87" s="193">
        <f t="shared" si="3"/>
        <v>45.86</v>
      </c>
      <c r="F87" s="193">
        <f t="shared" si="4"/>
        <v>0</v>
      </c>
      <c r="G87" s="193"/>
      <c r="H87" s="193"/>
      <c r="I87" s="193"/>
      <c r="J87" s="193">
        <f t="shared" si="5"/>
        <v>45.86</v>
      </c>
      <c r="K87" s="193">
        <v>44.26</v>
      </c>
      <c r="L87" s="193">
        <v>1.6</v>
      </c>
      <c r="M87" s="193">
        <v>0</v>
      </c>
      <c r="N87" s="193">
        <v>0</v>
      </c>
    </row>
    <row r="88" spans="1:14" ht="24.95" customHeight="1">
      <c r="A88" s="191"/>
      <c r="B88" s="191"/>
      <c r="C88" s="192"/>
      <c r="D88" s="194" t="s">
        <v>141</v>
      </c>
      <c r="E88" s="193">
        <f t="shared" si="3"/>
        <v>45.86</v>
      </c>
      <c r="F88" s="193">
        <f t="shared" si="4"/>
        <v>0</v>
      </c>
      <c r="G88" s="193"/>
      <c r="H88" s="193"/>
      <c r="I88" s="193"/>
      <c r="J88" s="193">
        <f t="shared" si="5"/>
        <v>45.86</v>
      </c>
      <c r="K88" s="193">
        <v>44.26</v>
      </c>
      <c r="L88" s="193">
        <v>1.6</v>
      </c>
      <c r="M88" s="193">
        <v>0</v>
      </c>
      <c r="N88" s="193">
        <v>0</v>
      </c>
    </row>
    <row r="89" spans="1:14" ht="24.95" customHeight="1">
      <c r="A89" s="191"/>
      <c r="B89" s="191" t="s">
        <v>239</v>
      </c>
      <c r="C89" s="192"/>
      <c r="D89" s="194"/>
      <c r="E89" s="193">
        <f t="shared" si="3"/>
        <v>157.49</v>
      </c>
      <c r="F89" s="193">
        <f t="shared" si="4"/>
        <v>0</v>
      </c>
      <c r="G89" s="193"/>
      <c r="H89" s="193"/>
      <c r="I89" s="193"/>
      <c r="J89" s="193">
        <f t="shared" si="5"/>
        <v>157.49</v>
      </c>
      <c r="K89" s="193">
        <v>150.69</v>
      </c>
      <c r="L89" s="193">
        <v>6.8</v>
      </c>
      <c r="M89" s="193">
        <v>0</v>
      </c>
      <c r="N89" s="193">
        <v>118</v>
      </c>
    </row>
    <row r="90" spans="1:14" ht="24.95" customHeight="1">
      <c r="A90" s="191"/>
      <c r="B90" s="191"/>
      <c r="C90" s="192" t="s">
        <v>264</v>
      </c>
      <c r="D90" s="194"/>
      <c r="E90" s="193">
        <f t="shared" si="3"/>
        <v>157.49</v>
      </c>
      <c r="F90" s="193">
        <f t="shared" si="4"/>
        <v>0</v>
      </c>
      <c r="G90" s="193"/>
      <c r="H90" s="193"/>
      <c r="I90" s="193"/>
      <c r="J90" s="193">
        <f t="shared" si="5"/>
        <v>157.49</v>
      </c>
      <c r="K90" s="193">
        <v>150.69</v>
      </c>
      <c r="L90" s="193">
        <v>6.8</v>
      </c>
      <c r="M90" s="193">
        <v>0</v>
      </c>
      <c r="N90" s="193">
        <v>118</v>
      </c>
    </row>
    <row r="91" spans="1:14" ht="24.95" customHeight="1">
      <c r="A91" s="191"/>
      <c r="B91" s="191"/>
      <c r="C91" s="192"/>
      <c r="D91" s="194" t="s">
        <v>142</v>
      </c>
      <c r="E91" s="193">
        <f t="shared" si="3"/>
        <v>157.49</v>
      </c>
      <c r="F91" s="193">
        <f t="shared" si="4"/>
        <v>0</v>
      </c>
      <c r="G91" s="193"/>
      <c r="H91" s="193"/>
      <c r="I91" s="193"/>
      <c r="J91" s="193">
        <f t="shared" si="5"/>
        <v>157.49</v>
      </c>
      <c r="K91" s="193">
        <v>150.69</v>
      </c>
      <c r="L91" s="193">
        <v>6.8</v>
      </c>
      <c r="M91" s="193">
        <v>0</v>
      </c>
      <c r="N91" s="193">
        <v>118</v>
      </c>
    </row>
    <row r="92" spans="1:14" ht="24.95" customHeight="1">
      <c r="A92" s="191"/>
      <c r="B92" s="191" t="s">
        <v>240</v>
      </c>
      <c r="C92" s="192"/>
      <c r="D92" s="194"/>
      <c r="E92" s="193">
        <f t="shared" si="3"/>
        <v>213.08</v>
      </c>
      <c r="F92" s="193">
        <f t="shared" si="4"/>
        <v>0</v>
      </c>
      <c r="G92" s="193"/>
      <c r="H92" s="193"/>
      <c r="I92" s="193"/>
      <c r="J92" s="193">
        <f t="shared" si="5"/>
        <v>213.08</v>
      </c>
      <c r="K92" s="193">
        <v>204.28</v>
      </c>
      <c r="L92" s="193">
        <v>8.8000000000000007</v>
      </c>
      <c r="M92" s="193">
        <v>0</v>
      </c>
      <c r="N92" s="193">
        <v>90</v>
      </c>
    </row>
    <row r="93" spans="1:14" ht="24.95" customHeight="1">
      <c r="A93" s="191"/>
      <c r="B93" s="191"/>
      <c r="C93" s="192" t="s">
        <v>265</v>
      </c>
      <c r="D93" s="194"/>
      <c r="E93" s="193">
        <f t="shared" si="3"/>
        <v>213.08</v>
      </c>
      <c r="F93" s="193">
        <f t="shared" si="4"/>
        <v>0</v>
      </c>
      <c r="G93" s="193"/>
      <c r="H93" s="193"/>
      <c r="I93" s="193"/>
      <c r="J93" s="193">
        <f t="shared" si="5"/>
        <v>213.08</v>
      </c>
      <c r="K93" s="193">
        <v>204.28</v>
      </c>
      <c r="L93" s="193">
        <v>8.8000000000000007</v>
      </c>
      <c r="M93" s="193">
        <v>0</v>
      </c>
      <c r="N93" s="193">
        <v>90</v>
      </c>
    </row>
    <row r="94" spans="1:14" ht="24.95" customHeight="1">
      <c r="A94" s="191"/>
      <c r="B94" s="191"/>
      <c r="C94" s="192"/>
      <c r="D94" s="194" t="s">
        <v>143</v>
      </c>
      <c r="E94" s="193">
        <f t="shared" si="3"/>
        <v>213.08</v>
      </c>
      <c r="F94" s="193">
        <f t="shared" si="4"/>
        <v>0</v>
      </c>
      <c r="G94" s="193"/>
      <c r="H94" s="193"/>
      <c r="I94" s="193"/>
      <c r="J94" s="193">
        <f t="shared" si="5"/>
        <v>213.08</v>
      </c>
      <c r="K94" s="193">
        <v>204.28</v>
      </c>
      <c r="L94" s="193">
        <v>8.8000000000000007</v>
      </c>
      <c r="M94" s="193">
        <v>0</v>
      </c>
      <c r="N94" s="193">
        <v>90</v>
      </c>
    </row>
    <row r="95" spans="1:14" ht="24.95" customHeight="1">
      <c r="A95" s="191"/>
      <c r="B95" s="191" t="s">
        <v>241</v>
      </c>
      <c r="C95" s="192"/>
      <c r="D95" s="194"/>
      <c r="E95" s="193">
        <f t="shared" si="3"/>
        <v>170.01</v>
      </c>
      <c r="F95" s="193">
        <f t="shared" si="4"/>
        <v>0</v>
      </c>
      <c r="G95" s="193"/>
      <c r="H95" s="193"/>
      <c r="I95" s="193"/>
      <c r="J95" s="193">
        <f t="shared" si="5"/>
        <v>170.01</v>
      </c>
      <c r="K95" s="193">
        <v>153.01</v>
      </c>
      <c r="L95" s="193">
        <v>17</v>
      </c>
      <c r="M95" s="193">
        <v>0</v>
      </c>
      <c r="N95" s="193">
        <v>0</v>
      </c>
    </row>
    <row r="96" spans="1:14" ht="24.95" customHeight="1">
      <c r="A96" s="191"/>
      <c r="B96" s="191"/>
      <c r="C96" s="192" t="s">
        <v>266</v>
      </c>
      <c r="D96" s="194"/>
      <c r="E96" s="193">
        <f t="shared" si="3"/>
        <v>170.01</v>
      </c>
      <c r="F96" s="193">
        <f t="shared" si="4"/>
        <v>0</v>
      </c>
      <c r="G96" s="193"/>
      <c r="H96" s="193"/>
      <c r="I96" s="193"/>
      <c r="J96" s="193">
        <f t="shared" si="5"/>
        <v>170.01</v>
      </c>
      <c r="K96" s="193">
        <v>153.01</v>
      </c>
      <c r="L96" s="193">
        <v>17</v>
      </c>
      <c r="M96" s="193">
        <v>0</v>
      </c>
      <c r="N96" s="193">
        <v>0</v>
      </c>
    </row>
    <row r="97" spans="1:14" ht="24.95" customHeight="1">
      <c r="A97" s="191"/>
      <c r="B97" s="191"/>
      <c r="C97" s="192"/>
      <c r="D97" s="194" t="s">
        <v>144</v>
      </c>
      <c r="E97" s="193">
        <f t="shared" si="3"/>
        <v>170.01</v>
      </c>
      <c r="F97" s="193">
        <f t="shared" si="4"/>
        <v>0</v>
      </c>
      <c r="G97" s="193"/>
      <c r="H97" s="193"/>
      <c r="I97" s="193"/>
      <c r="J97" s="193">
        <f t="shared" si="5"/>
        <v>170.01</v>
      </c>
      <c r="K97" s="193">
        <v>153.01</v>
      </c>
      <c r="L97" s="193">
        <v>17</v>
      </c>
      <c r="M97" s="193">
        <v>0</v>
      </c>
      <c r="N97" s="193">
        <v>0</v>
      </c>
    </row>
    <row r="98" spans="1:14" ht="24.95" customHeight="1">
      <c r="A98" s="191"/>
      <c r="B98" s="191" t="s">
        <v>242</v>
      </c>
      <c r="C98" s="192"/>
      <c r="D98" s="194"/>
      <c r="E98" s="193">
        <f t="shared" si="3"/>
        <v>2794</v>
      </c>
      <c r="F98" s="193">
        <f t="shared" si="4"/>
        <v>2794</v>
      </c>
      <c r="G98" s="193">
        <v>2794</v>
      </c>
      <c r="H98" s="193">
        <v>0</v>
      </c>
      <c r="I98" s="193">
        <v>0</v>
      </c>
      <c r="J98" s="193">
        <f t="shared" si="5"/>
        <v>0</v>
      </c>
      <c r="K98" s="193">
        <v>0</v>
      </c>
      <c r="L98" s="193">
        <v>0</v>
      </c>
      <c r="M98" s="193">
        <v>0</v>
      </c>
      <c r="N98" s="193">
        <v>0</v>
      </c>
    </row>
    <row r="99" spans="1:14" ht="24.95" customHeight="1">
      <c r="A99" s="191"/>
      <c r="B99" s="191"/>
      <c r="C99" s="192" t="s">
        <v>2342</v>
      </c>
      <c r="D99" s="194"/>
      <c r="E99" s="193">
        <f t="shared" si="3"/>
        <v>2794</v>
      </c>
      <c r="F99" s="193">
        <f t="shared" si="4"/>
        <v>2794</v>
      </c>
      <c r="G99" s="193">
        <v>2794</v>
      </c>
      <c r="H99" s="193">
        <v>0</v>
      </c>
      <c r="I99" s="193">
        <v>0</v>
      </c>
      <c r="J99" s="193">
        <f t="shared" si="5"/>
        <v>0</v>
      </c>
      <c r="K99" s="193">
        <v>0</v>
      </c>
      <c r="L99" s="193">
        <v>0</v>
      </c>
      <c r="M99" s="193">
        <v>0</v>
      </c>
      <c r="N99" s="193">
        <v>0</v>
      </c>
    </row>
    <row r="100" spans="1:14" ht="24.95" customHeight="1">
      <c r="A100" s="191"/>
      <c r="B100" s="191"/>
      <c r="C100" s="192"/>
      <c r="D100" s="194" t="s">
        <v>2810</v>
      </c>
      <c r="E100" s="193">
        <f t="shared" si="3"/>
        <v>2794</v>
      </c>
      <c r="F100" s="193">
        <f t="shared" si="4"/>
        <v>2794</v>
      </c>
      <c r="G100" s="193">
        <v>2794</v>
      </c>
      <c r="H100" s="193">
        <v>0</v>
      </c>
      <c r="I100" s="193">
        <v>0</v>
      </c>
      <c r="J100" s="193">
        <f t="shared" si="5"/>
        <v>0</v>
      </c>
      <c r="K100" s="193">
        <v>0</v>
      </c>
      <c r="L100" s="193">
        <v>0</v>
      </c>
      <c r="M100" s="193">
        <v>0</v>
      </c>
      <c r="N100" s="193">
        <v>0</v>
      </c>
    </row>
    <row r="101" spans="1:14" ht="24.95" customHeight="1">
      <c r="A101" s="191">
        <v>203</v>
      </c>
      <c r="B101" s="191"/>
      <c r="C101" s="192"/>
      <c r="D101" s="194"/>
      <c r="E101" s="193">
        <f t="shared" si="3"/>
        <v>118.69</v>
      </c>
      <c r="F101" s="193">
        <f t="shared" si="4"/>
        <v>0</v>
      </c>
      <c r="G101" s="193"/>
      <c r="H101" s="193"/>
      <c r="I101" s="193"/>
      <c r="J101" s="193">
        <f t="shared" si="5"/>
        <v>118.69</v>
      </c>
      <c r="K101" s="193">
        <v>118.69</v>
      </c>
      <c r="L101" s="193">
        <v>0</v>
      </c>
      <c r="M101" s="193">
        <v>0</v>
      </c>
      <c r="N101" s="193">
        <v>0</v>
      </c>
    </row>
    <row r="102" spans="1:14" ht="24.95" customHeight="1">
      <c r="A102" s="191"/>
      <c r="B102" s="191" t="s">
        <v>242</v>
      </c>
      <c r="C102" s="192"/>
      <c r="D102" s="194"/>
      <c r="E102" s="193">
        <f t="shared" si="3"/>
        <v>118.69</v>
      </c>
      <c r="F102" s="193">
        <f t="shared" si="4"/>
        <v>0</v>
      </c>
      <c r="G102" s="193"/>
      <c r="H102" s="193"/>
      <c r="I102" s="193"/>
      <c r="J102" s="193">
        <f t="shared" si="5"/>
        <v>118.69</v>
      </c>
      <c r="K102" s="193">
        <v>118.69</v>
      </c>
      <c r="L102" s="193">
        <v>0</v>
      </c>
      <c r="M102" s="193">
        <v>0</v>
      </c>
      <c r="N102" s="193">
        <v>0</v>
      </c>
    </row>
    <row r="103" spans="1:14" ht="24.95" customHeight="1">
      <c r="A103" s="191"/>
      <c r="B103" s="191"/>
      <c r="C103" s="192" t="s">
        <v>267</v>
      </c>
      <c r="D103" s="194"/>
      <c r="E103" s="193">
        <f t="shared" si="3"/>
        <v>118.69</v>
      </c>
      <c r="F103" s="193">
        <f t="shared" si="4"/>
        <v>0</v>
      </c>
      <c r="G103" s="193"/>
      <c r="H103" s="193"/>
      <c r="I103" s="193"/>
      <c r="J103" s="193">
        <f t="shared" si="5"/>
        <v>118.69</v>
      </c>
      <c r="K103" s="193">
        <v>118.69</v>
      </c>
      <c r="L103" s="193">
        <v>0</v>
      </c>
      <c r="M103" s="193">
        <v>0</v>
      </c>
      <c r="N103" s="193">
        <v>0</v>
      </c>
    </row>
    <row r="104" spans="1:14" ht="24.95" customHeight="1">
      <c r="A104" s="191"/>
      <c r="B104" s="191"/>
      <c r="C104" s="192"/>
      <c r="D104" s="194" t="s">
        <v>145</v>
      </c>
      <c r="E104" s="193">
        <f t="shared" si="3"/>
        <v>118.69</v>
      </c>
      <c r="F104" s="193">
        <f t="shared" si="4"/>
        <v>0</v>
      </c>
      <c r="G104" s="193"/>
      <c r="H104" s="193"/>
      <c r="I104" s="193"/>
      <c r="J104" s="193">
        <f t="shared" si="5"/>
        <v>118.69</v>
      </c>
      <c r="K104" s="193">
        <v>118.69</v>
      </c>
      <c r="L104" s="193">
        <v>0</v>
      </c>
      <c r="M104" s="193">
        <v>0</v>
      </c>
      <c r="N104" s="193">
        <v>0</v>
      </c>
    </row>
    <row r="105" spans="1:14" ht="24.95" customHeight="1">
      <c r="A105" s="191">
        <v>204</v>
      </c>
      <c r="B105" s="191"/>
      <c r="C105" s="192"/>
      <c r="D105" s="194"/>
      <c r="E105" s="193">
        <f t="shared" si="3"/>
        <v>3455.8000000000006</v>
      </c>
      <c r="F105" s="193">
        <f t="shared" si="4"/>
        <v>125</v>
      </c>
      <c r="G105" s="193">
        <v>125</v>
      </c>
      <c r="H105" s="193">
        <v>0</v>
      </c>
      <c r="I105" s="193">
        <v>0</v>
      </c>
      <c r="J105" s="193">
        <f t="shared" si="5"/>
        <v>3330.8000000000006</v>
      </c>
      <c r="K105" s="193">
        <v>3199.8000000000006</v>
      </c>
      <c r="L105" s="193">
        <v>128</v>
      </c>
      <c r="M105" s="193">
        <v>3</v>
      </c>
      <c r="N105" s="193">
        <v>318.34000000000003</v>
      </c>
    </row>
    <row r="106" spans="1:14" ht="24.95" customHeight="1">
      <c r="A106" s="191"/>
      <c r="B106" s="191" t="s">
        <v>223</v>
      </c>
      <c r="C106" s="192"/>
      <c r="D106" s="194"/>
      <c r="E106" s="193">
        <f t="shared" si="3"/>
        <v>3141.8800000000006</v>
      </c>
      <c r="F106" s="193">
        <f t="shared" si="4"/>
        <v>111</v>
      </c>
      <c r="G106" s="193">
        <v>111</v>
      </c>
      <c r="H106" s="193">
        <v>0</v>
      </c>
      <c r="I106" s="193">
        <v>0</v>
      </c>
      <c r="J106" s="193">
        <f t="shared" si="5"/>
        <v>3030.8800000000006</v>
      </c>
      <c r="K106" s="193">
        <v>2910.8800000000006</v>
      </c>
      <c r="L106" s="193">
        <v>120</v>
      </c>
      <c r="M106" s="193">
        <v>0</v>
      </c>
      <c r="N106" s="193">
        <v>318.34000000000003</v>
      </c>
    </row>
    <row r="107" spans="1:14" ht="24.95" customHeight="1">
      <c r="A107" s="191"/>
      <c r="B107" s="191"/>
      <c r="C107" s="192" t="s">
        <v>268</v>
      </c>
      <c r="D107" s="194"/>
      <c r="E107" s="193">
        <f t="shared" si="3"/>
        <v>3141.8800000000006</v>
      </c>
      <c r="F107" s="193">
        <f t="shared" si="4"/>
        <v>111</v>
      </c>
      <c r="G107" s="193">
        <v>111</v>
      </c>
      <c r="H107" s="193">
        <v>0</v>
      </c>
      <c r="I107" s="193">
        <v>0</v>
      </c>
      <c r="J107" s="193">
        <f t="shared" si="5"/>
        <v>3030.8800000000006</v>
      </c>
      <c r="K107" s="193">
        <v>2910.8800000000006</v>
      </c>
      <c r="L107" s="193">
        <v>120</v>
      </c>
      <c r="M107" s="193">
        <v>0</v>
      </c>
      <c r="N107" s="193">
        <v>318.34000000000003</v>
      </c>
    </row>
    <row r="108" spans="1:14" ht="24.95" customHeight="1">
      <c r="A108" s="191"/>
      <c r="B108" s="191"/>
      <c r="C108" s="192"/>
      <c r="D108" s="194" t="s">
        <v>146</v>
      </c>
      <c r="E108" s="193">
        <f t="shared" si="3"/>
        <v>2589.2800000000002</v>
      </c>
      <c r="F108" s="193">
        <f t="shared" si="4"/>
        <v>0</v>
      </c>
      <c r="G108" s="193"/>
      <c r="H108" s="193"/>
      <c r="I108" s="193"/>
      <c r="J108" s="193">
        <f t="shared" si="5"/>
        <v>2589.2800000000002</v>
      </c>
      <c r="K108" s="193">
        <v>2469.2800000000002</v>
      </c>
      <c r="L108" s="193">
        <v>120</v>
      </c>
      <c r="M108" s="193">
        <v>0</v>
      </c>
      <c r="N108" s="193">
        <v>0</v>
      </c>
    </row>
    <row r="109" spans="1:14" ht="24.95" customHeight="1">
      <c r="A109" s="191"/>
      <c r="B109" s="191"/>
      <c r="C109" s="192"/>
      <c r="D109" s="194" t="s">
        <v>147</v>
      </c>
      <c r="E109" s="193">
        <f t="shared" si="3"/>
        <v>358.28</v>
      </c>
      <c r="F109" s="193">
        <f t="shared" si="4"/>
        <v>0</v>
      </c>
      <c r="G109" s="193"/>
      <c r="H109" s="193"/>
      <c r="I109" s="193"/>
      <c r="J109" s="193">
        <f t="shared" si="5"/>
        <v>358.28</v>
      </c>
      <c r="K109" s="193">
        <v>358.28</v>
      </c>
      <c r="L109" s="193">
        <v>0</v>
      </c>
      <c r="M109" s="193">
        <v>0</v>
      </c>
      <c r="N109" s="193">
        <v>150</v>
      </c>
    </row>
    <row r="110" spans="1:14" ht="24.95" customHeight="1">
      <c r="A110" s="191"/>
      <c r="B110" s="191"/>
      <c r="C110" s="192"/>
      <c r="D110" s="194" t="s">
        <v>148</v>
      </c>
      <c r="E110" s="193">
        <f t="shared" si="3"/>
        <v>83.32</v>
      </c>
      <c r="F110" s="193">
        <f t="shared" si="4"/>
        <v>0</v>
      </c>
      <c r="G110" s="193"/>
      <c r="H110" s="193"/>
      <c r="I110" s="193"/>
      <c r="J110" s="193">
        <f t="shared" si="5"/>
        <v>83.32</v>
      </c>
      <c r="K110" s="193">
        <v>83.32</v>
      </c>
      <c r="L110" s="193">
        <v>0</v>
      </c>
      <c r="M110" s="193">
        <v>0</v>
      </c>
      <c r="N110" s="193">
        <v>168.34</v>
      </c>
    </row>
    <row r="111" spans="1:14" ht="24.95" customHeight="1">
      <c r="A111" s="191"/>
      <c r="B111" s="191"/>
      <c r="C111" s="192"/>
      <c r="D111" s="194" t="s">
        <v>2504</v>
      </c>
      <c r="E111" s="193">
        <f t="shared" si="3"/>
        <v>111</v>
      </c>
      <c r="F111" s="193">
        <f t="shared" si="4"/>
        <v>111</v>
      </c>
      <c r="G111" s="193">
        <v>111</v>
      </c>
      <c r="H111" s="193">
        <v>0</v>
      </c>
      <c r="I111" s="193">
        <v>0</v>
      </c>
      <c r="J111" s="193">
        <f t="shared" si="5"/>
        <v>0</v>
      </c>
      <c r="K111" s="193">
        <v>0</v>
      </c>
      <c r="L111" s="193">
        <v>0</v>
      </c>
      <c r="M111" s="193">
        <v>0</v>
      </c>
      <c r="N111" s="193">
        <v>0</v>
      </c>
    </row>
    <row r="112" spans="1:14" ht="24.95" customHeight="1">
      <c r="A112" s="191"/>
      <c r="B112" s="191" t="s">
        <v>225</v>
      </c>
      <c r="C112" s="192"/>
      <c r="D112" s="194"/>
      <c r="E112" s="193">
        <f t="shared" si="3"/>
        <v>0</v>
      </c>
      <c r="F112" s="193">
        <f t="shared" si="4"/>
        <v>0</v>
      </c>
      <c r="G112" s="193"/>
      <c r="H112" s="193"/>
      <c r="I112" s="193"/>
      <c r="J112" s="193">
        <f t="shared" si="5"/>
        <v>0</v>
      </c>
      <c r="K112" s="193">
        <v>0</v>
      </c>
      <c r="L112" s="193">
        <v>0</v>
      </c>
      <c r="M112" s="193">
        <v>0</v>
      </c>
      <c r="N112" s="193">
        <v>0</v>
      </c>
    </row>
    <row r="113" spans="1:14" ht="24.95" customHeight="1">
      <c r="A113" s="191"/>
      <c r="B113" s="191"/>
      <c r="C113" s="192" t="s">
        <v>269</v>
      </c>
      <c r="D113" s="194"/>
      <c r="E113" s="193">
        <f t="shared" si="3"/>
        <v>0</v>
      </c>
      <c r="F113" s="193">
        <f t="shared" si="4"/>
        <v>0</v>
      </c>
      <c r="G113" s="193"/>
      <c r="H113" s="193"/>
      <c r="I113" s="193"/>
      <c r="J113" s="193">
        <f t="shared" si="5"/>
        <v>0</v>
      </c>
      <c r="K113" s="193">
        <v>0</v>
      </c>
      <c r="L113" s="193">
        <v>0</v>
      </c>
      <c r="M113" s="193">
        <v>0</v>
      </c>
      <c r="N113" s="193">
        <v>0</v>
      </c>
    </row>
    <row r="114" spans="1:14" ht="24.95" customHeight="1">
      <c r="A114" s="191"/>
      <c r="B114" s="191"/>
      <c r="C114" s="192"/>
      <c r="D114" s="194" t="s">
        <v>149</v>
      </c>
      <c r="E114" s="193">
        <f t="shared" si="3"/>
        <v>0</v>
      </c>
      <c r="F114" s="193">
        <f t="shared" si="4"/>
        <v>0</v>
      </c>
      <c r="G114" s="193"/>
      <c r="H114" s="193"/>
      <c r="I114" s="193"/>
      <c r="J114" s="193">
        <f t="shared" si="5"/>
        <v>0</v>
      </c>
      <c r="K114" s="193">
        <v>0</v>
      </c>
      <c r="L114" s="193">
        <v>0</v>
      </c>
      <c r="M114" s="193">
        <v>0</v>
      </c>
      <c r="N114" s="193">
        <v>0</v>
      </c>
    </row>
    <row r="115" spans="1:14" ht="24.95" customHeight="1">
      <c r="A115" s="191"/>
      <c r="B115" s="191" t="s">
        <v>226</v>
      </c>
      <c r="C115" s="192"/>
      <c r="D115" s="194"/>
      <c r="E115" s="193">
        <f t="shared" si="3"/>
        <v>0</v>
      </c>
      <c r="F115" s="193">
        <f t="shared" si="4"/>
        <v>0</v>
      </c>
      <c r="G115" s="193"/>
      <c r="H115" s="193"/>
      <c r="I115" s="193"/>
      <c r="J115" s="193">
        <f t="shared" si="5"/>
        <v>0</v>
      </c>
      <c r="K115" s="193">
        <v>0</v>
      </c>
      <c r="L115" s="193">
        <v>0</v>
      </c>
      <c r="M115" s="193">
        <v>0</v>
      </c>
      <c r="N115" s="193">
        <v>0</v>
      </c>
    </row>
    <row r="116" spans="1:14" ht="24.95" customHeight="1">
      <c r="A116" s="191"/>
      <c r="B116" s="191"/>
      <c r="C116" s="192" t="s">
        <v>270</v>
      </c>
      <c r="D116" s="194"/>
      <c r="E116" s="193">
        <f t="shared" si="3"/>
        <v>0</v>
      </c>
      <c r="F116" s="193">
        <f t="shared" si="4"/>
        <v>0</v>
      </c>
      <c r="G116" s="193"/>
      <c r="H116" s="193"/>
      <c r="I116" s="193"/>
      <c r="J116" s="193">
        <f t="shared" si="5"/>
        <v>0</v>
      </c>
      <c r="K116" s="193">
        <v>0</v>
      </c>
      <c r="L116" s="193">
        <v>0</v>
      </c>
      <c r="M116" s="193">
        <v>0</v>
      </c>
      <c r="N116" s="193">
        <v>0</v>
      </c>
    </row>
    <row r="117" spans="1:14" ht="24.95" customHeight="1">
      <c r="A117" s="191"/>
      <c r="B117" s="191"/>
      <c r="C117" s="192"/>
      <c r="D117" s="194" t="s">
        <v>150</v>
      </c>
      <c r="E117" s="193">
        <f t="shared" si="3"/>
        <v>0</v>
      </c>
      <c r="F117" s="193">
        <f t="shared" si="4"/>
        <v>0</v>
      </c>
      <c r="G117" s="193"/>
      <c r="H117" s="193"/>
      <c r="I117" s="193"/>
      <c r="J117" s="193">
        <f t="shared" si="5"/>
        <v>0</v>
      </c>
      <c r="K117" s="193">
        <v>0</v>
      </c>
      <c r="L117" s="193">
        <v>0</v>
      </c>
      <c r="M117" s="193">
        <v>0</v>
      </c>
      <c r="N117" s="193">
        <v>0</v>
      </c>
    </row>
    <row r="118" spans="1:14" ht="24.95" customHeight="1">
      <c r="A118" s="191"/>
      <c r="B118" s="191" t="s">
        <v>227</v>
      </c>
      <c r="C118" s="192"/>
      <c r="D118" s="194"/>
      <c r="E118" s="193">
        <f t="shared" si="3"/>
        <v>313.92</v>
      </c>
      <c r="F118" s="193">
        <f t="shared" si="4"/>
        <v>14</v>
      </c>
      <c r="G118" s="193">
        <v>14</v>
      </c>
      <c r="H118" s="193">
        <v>0</v>
      </c>
      <c r="I118" s="193">
        <v>0</v>
      </c>
      <c r="J118" s="193">
        <f t="shared" si="5"/>
        <v>299.92</v>
      </c>
      <c r="K118" s="193">
        <v>288.92</v>
      </c>
      <c r="L118" s="193">
        <v>8</v>
      </c>
      <c r="M118" s="193">
        <v>3</v>
      </c>
      <c r="N118" s="193">
        <v>0</v>
      </c>
    </row>
    <row r="119" spans="1:14" ht="24.95" customHeight="1">
      <c r="A119" s="191"/>
      <c r="B119" s="191"/>
      <c r="C119" s="192" t="s">
        <v>271</v>
      </c>
      <c r="D119" s="194"/>
      <c r="E119" s="193">
        <f t="shared" si="3"/>
        <v>313.92</v>
      </c>
      <c r="F119" s="193">
        <f t="shared" si="4"/>
        <v>14</v>
      </c>
      <c r="G119" s="193">
        <v>14</v>
      </c>
      <c r="H119" s="193">
        <v>0</v>
      </c>
      <c r="I119" s="193">
        <v>0</v>
      </c>
      <c r="J119" s="193">
        <f t="shared" si="5"/>
        <v>299.92</v>
      </c>
      <c r="K119" s="193">
        <v>288.92</v>
      </c>
      <c r="L119" s="193">
        <v>8</v>
      </c>
      <c r="M119" s="193">
        <v>3</v>
      </c>
      <c r="N119" s="193">
        <v>0</v>
      </c>
    </row>
    <row r="120" spans="1:14" ht="24.95" customHeight="1">
      <c r="A120" s="191"/>
      <c r="B120" s="191"/>
      <c r="C120" s="192"/>
      <c r="D120" s="194" t="s">
        <v>151</v>
      </c>
      <c r="E120" s="193">
        <f t="shared" si="3"/>
        <v>299.92</v>
      </c>
      <c r="F120" s="193">
        <f t="shared" si="4"/>
        <v>0</v>
      </c>
      <c r="G120" s="193"/>
      <c r="H120" s="193"/>
      <c r="I120" s="193"/>
      <c r="J120" s="193">
        <f t="shared" si="5"/>
        <v>299.92</v>
      </c>
      <c r="K120" s="193">
        <v>288.92</v>
      </c>
      <c r="L120" s="193">
        <v>8</v>
      </c>
      <c r="M120" s="193">
        <v>3</v>
      </c>
      <c r="N120" s="193">
        <v>0</v>
      </c>
    </row>
    <row r="121" spans="1:14" ht="24.95" customHeight="1">
      <c r="A121" s="191"/>
      <c r="B121" s="191"/>
      <c r="C121" s="192"/>
      <c r="D121" s="194" t="s">
        <v>2504</v>
      </c>
      <c r="E121" s="193">
        <f t="shared" si="3"/>
        <v>14</v>
      </c>
      <c r="F121" s="193">
        <f t="shared" si="4"/>
        <v>14</v>
      </c>
      <c r="G121" s="193">
        <v>14</v>
      </c>
      <c r="H121" s="193">
        <v>0</v>
      </c>
      <c r="I121" s="193">
        <v>0</v>
      </c>
      <c r="J121" s="193">
        <f t="shared" si="5"/>
        <v>0</v>
      </c>
      <c r="K121" s="193">
        <v>0</v>
      </c>
      <c r="L121" s="193">
        <v>0</v>
      </c>
      <c r="M121" s="193">
        <v>0</v>
      </c>
      <c r="N121" s="193">
        <v>0</v>
      </c>
    </row>
    <row r="122" spans="1:14" ht="24.95" customHeight="1">
      <c r="A122" s="191">
        <v>205</v>
      </c>
      <c r="B122" s="191"/>
      <c r="C122" s="192"/>
      <c r="D122" s="194"/>
      <c r="E122" s="193">
        <f t="shared" si="3"/>
        <v>13388.29</v>
      </c>
      <c r="F122" s="193">
        <f t="shared" si="4"/>
        <v>1671.17</v>
      </c>
      <c r="G122" s="193">
        <v>1148.03</v>
      </c>
      <c r="H122" s="193">
        <v>523.14</v>
      </c>
      <c r="I122" s="193">
        <v>0</v>
      </c>
      <c r="J122" s="193">
        <f t="shared" si="5"/>
        <v>11717.12</v>
      </c>
      <c r="K122" s="193">
        <v>11403.52</v>
      </c>
      <c r="L122" s="193">
        <v>13.6</v>
      </c>
      <c r="M122" s="193">
        <v>300</v>
      </c>
      <c r="N122" s="193">
        <v>963</v>
      </c>
    </row>
    <row r="123" spans="1:14" ht="24.95" customHeight="1">
      <c r="A123" s="191"/>
      <c r="B123" s="191" t="s">
        <v>222</v>
      </c>
      <c r="C123" s="192"/>
      <c r="D123" s="194"/>
      <c r="E123" s="193">
        <f t="shared" si="3"/>
        <v>897.55</v>
      </c>
      <c r="F123" s="193">
        <f t="shared" si="4"/>
        <v>0</v>
      </c>
      <c r="G123" s="193"/>
      <c r="H123" s="193"/>
      <c r="I123" s="193"/>
      <c r="J123" s="193">
        <f t="shared" si="5"/>
        <v>897.55</v>
      </c>
      <c r="K123" s="193">
        <v>586.34999999999991</v>
      </c>
      <c r="L123" s="193">
        <v>11.2</v>
      </c>
      <c r="M123" s="193">
        <v>300</v>
      </c>
      <c r="N123" s="193">
        <v>963</v>
      </c>
    </row>
    <row r="124" spans="1:14" ht="24.95" customHeight="1">
      <c r="A124" s="191"/>
      <c r="B124" s="191"/>
      <c r="C124" s="192" t="s">
        <v>272</v>
      </c>
      <c r="D124" s="194"/>
      <c r="E124" s="193">
        <f t="shared" si="3"/>
        <v>587.84999999999991</v>
      </c>
      <c r="F124" s="193">
        <f t="shared" si="4"/>
        <v>0</v>
      </c>
      <c r="G124" s="193"/>
      <c r="H124" s="193"/>
      <c r="I124" s="193"/>
      <c r="J124" s="193">
        <f t="shared" si="5"/>
        <v>587.84999999999991</v>
      </c>
      <c r="K124" s="193">
        <v>276.64999999999998</v>
      </c>
      <c r="L124" s="193">
        <v>11.2</v>
      </c>
      <c r="M124" s="193">
        <v>300</v>
      </c>
      <c r="N124" s="193">
        <v>963</v>
      </c>
    </row>
    <row r="125" spans="1:14" ht="24.95" customHeight="1">
      <c r="A125" s="191"/>
      <c r="B125" s="191"/>
      <c r="C125" s="192"/>
      <c r="D125" s="194" t="s">
        <v>152</v>
      </c>
      <c r="E125" s="193">
        <f t="shared" si="3"/>
        <v>587.84999999999991</v>
      </c>
      <c r="F125" s="193">
        <f t="shared" si="4"/>
        <v>0</v>
      </c>
      <c r="G125" s="193"/>
      <c r="H125" s="193"/>
      <c r="I125" s="193"/>
      <c r="J125" s="193">
        <f t="shared" si="5"/>
        <v>587.84999999999991</v>
      </c>
      <c r="K125" s="193">
        <v>276.64999999999998</v>
      </c>
      <c r="L125" s="193">
        <v>11.2</v>
      </c>
      <c r="M125" s="193">
        <v>300</v>
      </c>
      <c r="N125" s="193">
        <v>963</v>
      </c>
    </row>
    <row r="126" spans="1:14" ht="24.95" customHeight="1">
      <c r="A126" s="191"/>
      <c r="B126" s="191"/>
      <c r="C126" s="192" t="s">
        <v>273</v>
      </c>
      <c r="D126" s="194"/>
      <c r="E126" s="193">
        <f t="shared" si="3"/>
        <v>309.7</v>
      </c>
      <c r="F126" s="193">
        <f t="shared" si="4"/>
        <v>0</v>
      </c>
      <c r="G126" s="193"/>
      <c r="H126" s="193"/>
      <c r="I126" s="193"/>
      <c r="J126" s="193">
        <f t="shared" si="5"/>
        <v>309.7</v>
      </c>
      <c r="K126" s="193">
        <v>309.7</v>
      </c>
      <c r="L126" s="193">
        <v>0</v>
      </c>
      <c r="M126" s="193">
        <v>0</v>
      </c>
      <c r="N126" s="193">
        <v>0</v>
      </c>
    </row>
    <row r="127" spans="1:14" ht="24.95" customHeight="1">
      <c r="A127" s="191"/>
      <c r="B127" s="191"/>
      <c r="C127" s="192"/>
      <c r="D127" s="194" t="s">
        <v>153</v>
      </c>
      <c r="E127" s="193">
        <f t="shared" si="3"/>
        <v>309.7</v>
      </c>
      <c r="F127" s="193">
        <f t="shared" si="4"/>
        <v>0</v>
      </c>
      <c r="G127" s="193"/>
      <c r="H127" s="193"/>
      <c r="I127" s="193"/>
      <c r="J127" s="193">
        <f t="shared" si="5"/>
        <v>309.7</v>
      </c>
      <c r="K127" s="193">
        <v>309.7</v>
      </c>
      <c r="L127" s="193">
        <v>0</v>
      </c>
      <c r="M127" s="193">
        <v>0</v>
      </c>
      <c r="N127" s="193">
        <v>0</v>
      </c>
    </row>
    <row r="128" spans="1:14" ht="24.95" customHeight="1">
      <c r="A128" s="191"/>
      <c r="B128" s="191" t="s">
        <v>223</v>
      </c>
      <c r="C128" s="192"/>
      <c r="D128" s="194"/>
      <c r="E128" s="193">
        <f t="shared" si="3"/>
        <v>12218.189999999999</v>
      </c>
      <c r="F128" s="193">
        <f t="shared" si="4"/>
        <v>1650.87</v>
      </c>
      <c r="G128" s="193">
        <v>1148.03</v>
      </c>
      <c r="H128" s="193">
        <v>502.84000000000003</v>
      </c>
      <c r="I128" s="193">
        <v>0</v>
      </c>
      <c r="J128" s="193">
        <f t="shared" si="5"/>
        <v>10567.32</v>
      </c>
      <c r="K128" s="193">
        <v>10567.32</v>
      </c>
      <c r="L128" s="193">
        <v>0</v>
      </c>
      <c r="M128" s="193">
        <v>0</v>
      </c>
      <c r="N128" s="193">
        <v>0</v>
      </c>
    </row>
    <row r="129" spans="1:14" ht="24.95" customHeight="1">
      <c r="A129" s="191"/>
      <c r="B129" s="191"/>
      <c r="C129" s="192" t="s">
        <v>274</v>
      </c>
      <c r="D129" s="194"/>
      <c r="E129" s="193">
        <f t="shared" si="3"/>
        <v>461.06000000000006</v>
      </c>
      <c r="F129" s="193">
        <f t="shared" si="4"/>
        <v>102.9</v>
      </c>
      <c r="G129" s="193">
        <v>0</v>
      </c>
      <c r="H129" s="193">
        <v>102.9</v>
      </c>
      <c r="I129" s="193">
        <v>0</v>
      </c>
      <c r="J129" s="193">
        <f t="shared" si="5"/>
        <v>358.16</v>
      </c>
      <c r="K129" s="193">
        <v>358.16</v>
      </c>
      <c r="L129" s="193">
        <v>0</v>
      </c>
      <c r="M129" s="193">
        <v>0</v>
      </c>
      <c r="N129" s="193">
        <v>0</v>
      </c>
    </row>
    <row r="130" spans="1:14" ht="24.95" customHeight="1">
      <c r="A130" s="191"/>
      <c r="B130" s="191"/>
      <c r="C130" s="192"/>
      <c r="D130" s="194" t="s">
        <v>2491</v>
      </c>
      <c r="E130" s="193">
        <f t="shared" si="3"/>
        <v>102.9</v>
      </c>
      <c r="F130" s="193">
        <f t="shared" si="4"/>
        <v>102.9</v>
      </c>
      <c r="G130" s="193">
        <v>0</v>
      </c>
      <c r="H130" s="193">
        <v>102.9</v>
      </c>
      <c r="I130" s="193">
        <v>0</v>
      </c>
      <c r="J130" s="193">
        <f t="shared" si="5"/>
        <v>0</v>
      </c>
      <c r="K130" s="193">
        <v>0</v>
      </c>
      <c r="L130" s="193">
        <v>0</v>
      </c>
      <c r="M130" s="193">
        <v>0</v>
      </c>
      <c r="N130" s="193">
        <v>0</v>
      </c>
    </row>
    <row r="131" spans="1:14" ht="24.95" customHeight="1">
      <c r="A131" s="191"/>
      <c r="B131" s="191"/>
      <c r="C131" s="192"/>
      <c r="D131" s="194" t="s">
        <v>154</v>
      </c>
      <c r="E131" s="193">
        <f t="shared" si="3"/>
        <v>358.16</v>
      </c>
      <c r="F131" s="193">
        <f t="shared" si="4"/>
        <v>0</v>
      </c>
      <c r="G131" s="193"/>
      <c r="H131" s="193"/>
      <c r="I131" s="193"/>
      <c r="J131" s="193">
        <f t="shared" si="5"/>
        <v>358.16</v>
      </c>
      <c r="K131" s="193">
        <v>358.16</v>
      </c>
      <c r="L131" s="193">
        <v>0</v>
      </c>
      <c r="M131" s="193">
        <v>0</v>
      </c>
      <c r="N131" s="193">
        <v>0</v>
      </c>
    </row>
    <row r="132" spans="1:14" ht="24.95" customHeight="1">
      <c r="A132" s="191"/>
      <c r="B132" s="191"/>
      <c r="C132" s="192" t="s">
        <v>275</v>
      </c>
      <c r="D132" s="194"/>
      <c r="E132" s="193">
        <f t="shared" si="3"/>
        <v>7357.91</v>
      </c>
      <c r="F132" s="193">
        <f t="shared" si="4"/>
        <v>0</v>
      </c>
      <c r="G132" s="193"/>
      <c r="H132" s="193"/>
      <c r="I132" s="193"/>
      <c r="J132" s="193">
        <f t="shared" si="5"/>
        <v>7357.91</v>
      </c>
      <c r="K132" s="193">
        <v>7357.91</v>
      </c>
      <c r="L132" s="193">
        <v>0</v>
      </c>
      <c r="M132" s="193">
        <v>0</v>
      </c>
      <c r="N132" s="193">
        <v>0</v>
      </c>
    </row>
    <row r="133" spans="1:14" ht="24.95" customHeight="1">
      <c r="A133" s="191"/>
      <c r="B133" s="191"/>
      <c r="C133" s="192"/>
      <c r="D133" s="194" t="s">
        <v>155</v>
      </c>
      <c r="E133" s="193">
        <f t="shared" si="3"/>
        <v>590.46</v>
      </c>
      <c r="F133" s="193">
        <f t="shared" si="4"/>
        <v>0</v>
      </c>
      <c r="G133" s="193"/>
      <c r="H133" s="193"/>
      <c r="I133" s="193"/>
      <c r="J133" s="193">
        <f t="shared" si="5"/>
        <v>590.46</v>
      </c>
      <c r="K133" s="193">
        <v>590.46</v>
      </c>
      <c r="L133" s="193">
        <v>0</v>
      </c>
      <c r="M133" s="193">
        <v>0</v>
      </c>
      <c r="N133" s="193">
        <v>0</v>
      </c>
    </row>
    <row r="134" spans="1:14" ht="24.95" customHeight="1">
      <c r="A134" s="191"/>
      <c r="B134" s="191"/>
      <c r="C134" s="192"/>
      <c r="D134" s="194" t="s">
        <v>156</v>
      </c>
      <c r="E134" s="193">
        <f t="shared" si="3"/>
        <v>1316.39</v>
      </c>
      <c r="F134" s="193">
        <f t="shared" si="4"/>
        <v>0</v>
      </c>
      <c r="G134" s="193"/>
      <c r="H134" s="193"/>
      <c r="I134" s="193"/>
      <c r="J134" s="193">
        <f t="shared" si="5"/>
        <v>1316.39</v>
      </c>
      <c r="K134" s="193">
        <v>1316.39</v>
      </c>
      <c r="L134" s="193">
        <v>0</v>
      </c>
      <c r="M134" s="193">
        <v>0</v>
      </c>
      <c r="N134" s="193">
        <v>0</v>
      </c>
    </row>
    <row r="135" spans="1:14" ht="24.95" customHeight="1">
      <c r="A135" s="191"/>
      <c r="B135" s="191"/>
      <c r="C135" s="192"/>
      <c r="D135" s="194" t="s">
        <v>157</v>
      </c>
      <c r="E135" s="193">
        <f t="shared" si="3"/>
        <v>767.31</v>
      </c>
      <c r="F135" s="193">
        <f t="shared" si="4"/>
        <v>0</v>
      </c>
      <c r="G135" s="193"/>
      <c r="H135" s="193"/>
      <c r="I135" s="193"/>
      <c r="J135" s="193">
        <f t="shared" si="5"/>
        <v>767.31</v>
      </c>
      <c r="K135" s="193">
        <v>767.31</v>
      </c>
      <c r="L135" s="193">
        <v>0</v>
      </c>
      <c r="M135" s="193">
        <v>0</v>
      </c>
      <c r="N135" s="193">
        <v>0</v>
      </c>
    </row>
    <row r="136" spans="1:14" ht="24.95" customHeight="1">
      <c r="A136" s="191"/>
      <c r="B136" s="191"/>
      <c r="C136" s="192"/>
      <c r="D136" s="194" t="s">
        <v>158</v>
      </c>
      <c r="E136" s="193">
        <f t="shared" ref="E136:E199" si="6">F136+J136</f>
        <v>945.79</v>
      </c>
      <c r="F136" s="193">
        <f t="shared" ref="F136:F199" si="7">G136+H136+I136</f>
        <v>0</v>
      </c>
      <c r="G136" s="193"/>
      <c r="H136" s="193"/>
      <c r="I136" s="193"/>
      <c r="J136" s="193">
        <f t="shared" ref="J136:J199" si="8">K136+L136+M136</f>
        <v>945.79</v>
      </c>
      <c r="K136" s="193">
        <v>945.79</v>
      </c>
      <c r="L136" s="193">
        <v>0</v>
      </c>
      <c r="M136" s="193">
        <v>0</v>
      </c>
      <c r="N136" s="193">
        <v>0</v>
      </c>
    </row>
    <row r="137" spans="1:14" ht="24.95" customHeight="1">
      <c r="A137" s="191"/>
      <c r="B137" s="191"/>
      <c r="C137" s="192"/>
      <c r="D137" s="194" t="s">
        <v>159</v>
      </c>
      <c r="E137" s="193">
        <f t="shared" si="6"/>
        <v>610.54999999999995</v>
      </c>
      <c r="F137" s="193">
        <f t="shared" si="7"/>
        <v>0</v>
      </c>
      <c r="G137" s="193"/>
      <c r="H137" s="193"/>
      <c r="I137" s="193"/>
      <c r="J137" s="193">
        <f t="shared" si="8"/>
        <v>610.54999999999995</v>
      </c>
      <c r="K137" s="193">
        <v>610.54999999999995</v>
      </c>
      <c r="L137" s="193">
        <v>0</v>
      </c>
      <c r="M137" s="193">
        <v>0</v>
      </c>
      <c r="N137" s="193">
        <v>0</v>
      </c>
    </row>
    <row r="138" spans="1:14" ht="24.95" customHeight="1">
      <c r="A138" s="191"/>
      <c r="B138" s="191"/>
      <c r="C138" s="192"/>
      <c r="D138" s="194" t="s">
        <v>160</v>
      </c>
      <c r="E138" s="193">
        <f t="shared" si="6"/>
        <v>737.31</v>
      </c>
      <c r="F138" s="193">
        <f t="shared" si="7"/>
        <v>0</v>
      </c>
      <c r="G138" s="193"/>
      <c r="H138" s="193"/>
      <c r="I138" s="193"/>
      <c r="J138" s="193">
        <f t="shared" si="8"/>
        <v>737.31</v>
      </c>
      <c r="K138" s="193">
        <v>737.31</v>
      </c>
      <c r="L138" s="193">
        <v>0</v>
      </c>
      <c r="M138" s="193">
        <v>0</v>
      </c>
      <c r="N138" s="193">
        <v>0</v>
      </c>
    </row>
    <row r="139" spans="1:14" ht="24.95" customHeight="1">
      <c r="A139" s="191"/>
      <c r="B139" s="191"/>
      <c r="C139" s="192"/>
      <c r="D139" s="194" t="s">
        <v>161</v>
      </c>
      <c r="E139" s="193">
        <f t="shared" si="6"/>
        <v>1201.49</v>
      </c>
      <c r="F139" s="193">
        <f t="shared" si="7"/>
        <v>0</v>
      </c>
      <c r="G139" s="193"/>
      <c r="H139" s="193"/>
      <c r="I139" s="193"/>
      <c r="J139" s="193">
        <f t="shared" si="8"/>
        <v>1201.49</v>
      </c>
      <c r="K139" s="193">
        <v>1201.49</v>
      </c>
      <c r="L139" s="193">
        <v>0</v>
      </c>
      <c r="M139" s="193">
        <v>0</v>
      </c>
      <c r="N139" s="193">
        <v>0</v>
      </c>
    </row>
    <row r="140" spans="1:14" ht="24.95" customHeight="1">
      <c r="A140" s="191"/>
      <c r="B140" s="191"/>
      <c r="C140" s="192"/>
      <c r="D140" s="194" t="s">
        <v>162</v>
      </c>
      <c r="E140" s="193">
        <f t="shared" si="6"/>
        <v>644.29999999999995</v>
      </c>
      <c r="F140" s="193">
        <f t="shared" si="7"/>
        <v>0</v>
      </c>
      <c r="G140" s="193"/>
      <c r="H140" s="193"/>
      <c r="I140" s="193"/>
      <c r="J140" s="193">
        <f t="shared" si="8"/>
        <v>644.29999999999995</v>
      </c>
      <c r="K140" s="193">
        <v>644.29999999999995</v>
      </c>
      <c r="L140" s="193">
        <v>0</v>
      </c>
      <c r="M140" s="193">
        <v>0</v>
      </c>
      <c r="N140" s="193">
        <v>0</v>
      </c>
    </row>
    <row r="141" spans="1:14" ht="24.95" customHeight="1">
      <c r="A141" s="191"/>
      <c r="B141" s="191"/>
      <c r="C141" s="192"/>
      <c r="D141" s="194" t="s">
        <v>163</v>
      </c>
      <c r="E141" s="193">
        <f t="shared" si="6"/>
        <v>544.30999999999995</v>
      </c>
      <c r="F141" s="193">
        <f t="shared" si="7"/>
        <v>0</v>
      </c>
      <c r="G141" s="193"/>
      <c r="H141" s="193"/>
      <c r="I141" s="193"/>
      <c r="J141" s="193">
        <f t="shared" si="8"/>
        <v>544.30999999999995</v>
      </c>
      <c r="K141" s="193">
        <v>544.30999999999995</v>
      </c>
      <c r="L141" s="193">
        <v>0</v>
      </c>
      <c r="M141" s="193">
        <v>0</v>
      </c>
      <c r="N141" s="193">
        <v>0</v>
      </c>
    </row>
    <row r="142" spans="1:14" ht="24.95" customHeight="1">
      <c r="A142" s="191"/>
      <c r="B142" s="191"/>
      <c r="C142" s="192" t="s">
        <v>276</v>
      </c>
      <c r="D142" s="194"/>
      <c r="E142" s="193">
        <f t="shared" si="6"/>
        <v>2851.25</v>
      </c>
      <c r="F142" s="193">
        <f t="shared" si="7"/>
        <v>0</v>
      </c>
      <c r="G142" s="193"/>
      <c r="H142" s="193"/>
      <c r="I142" s="193"/>
      <c r="J142" s="193">
        <f t="shared" si="8"/>
        <v>2851.25</v>
      </c>
      <c r="K142" s="193">
        <v>2851.25</v>
      </c>
      <c r="L142" s="193">
        <v>0</v>
      </c>
      <c r="M142" s="193">
        <v>0</v>
      </c>
      <c r="N142" s="193">
        <v>0</v>
      </c>
    </row>
    <row r="143" spans="1:14" ht="24.95" customHeight="1">
      <c r="A143" s="191"/>
      <c r="B143" s="191"/>
      <c r="C143" s="192"/>
      <c r="D143" s="194" t="s">
        <v>164</v>
      </c>
      <c r="E143" s="193">
        <f t="shared" si="6"/>
        <v>2104.65</v>
      </c>
      <c r="F143" s="193">
        <f t="shared" si="7"/>
        <v>0</v>
      </c>
      <c r="G143" s="193"/>
      <c r="H143" s="193"/>
      <c r="I143" s="193"/>
      <c r="J143" s="193">
        <f t="shared" si="8"/>
        <v>2104.65</v>
      </c>
      <c r="K143" s="193">
        <v>2104.65</v>
      </c>
      <c r="L143" s="193">
        <v>0</v>
      </c>
      <c r="M143" s="193">
        <v>0</v>
      </c>
      <c r="N143" s="193">
        <v>0</v>
      </c>
    </row>
    <row r="144" spans="1:14" ht="24.95" customHeight="1">
      <c r="A144" s="191"/>
      <c r="B144" s="191"/>
      <c r="C144" s="192"/>
      <c r="D144" s="194" t="s">
        <v>165</v>
      </c>
      <c r="E144" s="193">
        <f t="shared" si="6"/>
        <v>746.6</v>
      </c>
      <c r="F144" s="193">
        <f t="shared" si="7"/>
        <v>0</v>
      </c>
      <c r="G144" s="193"/>
      <c r="H144" s="193"/>
      <c r="I144" s="193"/>
      <c r="J144" s="193">
        <f t="shared" si="8"/>
        <v>746.6</v>
      </c>
      <c r="K144" s="193">
        <v>746.6</v>
      </c>
      <c r="L144" s="193">
        <v>0</v>
      </c>
      <c r="M144" s="193">
        <v>0</v>
      </c>
      <c r="N144" s="193">
        <v>0</v>
      </c>
    </row>
    <row r="145" spans="1:14" ht="24.95" customHeight="1">
      <c r="A145" s="191"/>
      <c r="B145" s="191"/>
      <c r="C145" s="192" t="s">
        <v>2343</v>
      </c>
      <c r="D145" s="194"/>
      <c r="E145" s="193">
        <f t="shared" si="6"/>
        <v>79.94</v>
      </c>
      <c r="F145" s="193">
        <f t="shared" si="7"/>
        <v>79.94</v>
      </c>
      <c r="G145" s="193">
        <v>0</v>
      </c>
      <c r="H145" s="193">
        <v>79.94</v>
      </c>
      <c r="I145" s="193">
        <v>0</v>
      </c>
      <c r="J145" s="193">
        <f t="shared" si="8"/>
        <v>0</v>
      </c>
      <c r="K145" s="193">
        <v>0</v>
      </c>
      <c r="L145" s="193">
        <v>0</v>
      </c>
      <c r="M145" s="193">
        <v>0</v>
      </c>
      <c r="N145" s="193">
        <v>0</v>
      </c>
    </row>
    <row r="146" spans="1:14" ht="24.95" customHeight="1">
      <c r="A146" s="191"/>
      <c r="B146" s="191"/>
      <c r="C146" s="192"/>
      <c r="D146" s="194" t="s">
        <v>2496</v>
      </c>
      <c r="E146" s="193">
        <f t="shared" si="6"/>
        <v>55.7</v>
      </c>
      <c r="F146" s="193">
        <f t="shared" si="7"/>
        <v>55.7</v>
      </c>
      <c r="G146" s="193">
        <v>0</v>
      </c>
      <c r="H146" s="193">
        <v>55.7</v>
      </c>
      <c r="I146" s="193">
        <v>0</v>
      </c>
      <c r="J146" s="193">
        <f t="shared" si="8"/>
        <v>0</v>
      </c>
      <c r="K146" s="193">
        <v>0</v>
      </c>
      <c r="L146" s="193">
        <v>0</v>
      </c>
      <c r="M146" s="193">
        <v>0</v>
      </c>
      <c r="N146" s="193">
        <v>0</v>
      </c>
    </row>
    <row r="147" spans="1:14" ht="24.95" customHeight="1">
      <c r="A147" s="191"/>
      <c r="B147" s="191"/>
      <c r="C147" s="192"/>
      <c r="D147" s="194" t="s">
        <v>2493</v>
      </c>
      <c r="E147" s="193">
        <f t="shared" si="6"/>
        <v>24.24</v>
      </c>
      <c r="F147" s="193">
        <f t="shared" si="7"/>
        <v>24.24</v>
      </c>
      <c r="G147" s="193">
        <v>0</v>
      </c>
      <c r="H147" s="193">
        <v>24.24</v>
      </c>
      <c r="I147" s="193">
        <v>0</v>
      </c>
      <c r="J147" s="193">
        <f t="shared" si="8"/>
        <v>0</v>
      </c>
      <c r="K147" s="193">
        <v>0</v>
      </c>
      <c r="L147" s="193">
        <v>0</v>
      </c>
      <c r="M147" s="193">
        <v>0</v>
      </c>
      <c r="N147" s="193">
        <v>0</v>
      </c>
    </row>
    <row r="148" spans="1:14" ht="24.95" customHeight="1">
      <c r="A148" s="191"/>
      <c r="B148" s="191"/>
      <c r="C148" s="192" t="s">
        <v>2344</v>
      </c>
      <c r="D148" s="194"/>
      <c r="E148" s="193">
        <f t="shared" si="6"/>
        <v>1468.03</v>
      </c>
      <c r="F148" s="193">
        <f t="shared" si="7"/>
        <v>1468.03</v>
      </c>
      <c r="G148" s="193">
        <v>1148.03</v>
      </c>
      <c r="H148" s="193">
        <v>320</v>
      </c>
      <c r="I148" s="193">
        <v>0</v>
      </c>
      <c r="J148" s="193">
        <f t="shared" si="8"/>
        <v>0</v>
      </c>
      <c r="K148" s="193">
        <v>0</v>
      </c>
      <c r="L148" s="193">
        <v>0</v>
      </c>
      <c r="M148" s="193">
        <v>0</v>
      </c>
      <c r="N148" s="193">
        <v>0</v>
      </c>
    </row>
    <row r="149" spans="1:14" ht="24.95" customHeight="1">
      <c r="A149" s="191"/>
      <c r="B149" s="191"/>
      <c r="C149" s="192"/>
      <c r="D149" s="194" t="s">
        <v>2801</v>
      </c>
      <c r="E149" s="193">
        <f t="shared" si="6"/>
        <v>78</v>
      </c>
      <c r="F149" s="193">
        <f t="shared" si="7"/>
        <v>78</v>
      </c>
      <c r="G149" s="193">
        <v>78</v>
      </c>
      <c r="H149" s="193">
        <v>0</v>
      </c>
      <c r="I149" s="193">
        <v>0</v>
      </c>
      <c r="J149" s="193">
        <f t="shared" si="8"/>
        <v>0</v>
      </c>
      <c r="K149" s="193">
        <v>0</v>
      </c>
      <c r="L149" s="193">
        <v>0</v>
      </c>
      <c r="M149" s="193">
        <v>0</v>
      </c>
      <c r="N149" s="193">
        <v>0</v>
      </c>
    </row>
    <row r="150" spans="1:14" ht="24.95" customHeight="1">
      <c r="A150" s="191"/>
      <c r="B150" s="191"/>
      <c r="C150" s="192"/>
      <c r="D150" s="194" t="s">
        <v>2803</v>
      </c>
      <c r="E150" s="193">
        <f t="shared" si="6"/>
        <v>504</v>
      </c>
      <c r="F150" s="193">
        <f t="shared" si="7"/>
        <v>504</v>
      </c>
      <c r="G150" s="193">
        <v>504</v>
      </c>
      <c r="H150" s="193">
        <v>0</v>
      </c>
      <c r="I150" s="193">
        <v>0</v>
      </c>
      <c r="J150" s="193">
        <f t="shared" si="8"/>
        <v>0</v>
      </c>
      <c r="K150" s="193">
        <v>0</v>
      </c>
      <c r="L150" s="193">
        <v>0</v>
      </c>
      <c r="M150" s="193">
        <v>0</v>
      </c>
      <c r="N150" s="193">
        <v>0</v>
      </c>
    </row>
    <row r="151" spans="1:14" ht="24.95" customHeight="1">
      <c r="A151" s="191"/>
      <c r="B151" s="191"/>
      <c r="C151" s="192"/>
      <c r="D151" s="194" t="s">
        <v>2807</v>
      </c>
      <c r="E151" s="193">
        <f t="shared" si="6"/>
        <v>96.99</v>
      </c>
      <c r="F151" s="193">
        <f t="shared" si="7"/>
        <v>96.99</v>
      </c>
      <c r="G151" s="193">
        <v>96.99</v>
      </c>
      <c r="H151" s="193">
        <v>0</v>
      </c>
      <c r="I151" s="193">
        <v>0</v>
      </c>
      <c r="J151" s="193">
        <f t="shared" si="8"/>
        <v>0</v>
      </c>
      <c r="K151" s="193">
        <v>0</v>
      </c>
      <c r="L151" s="193">
        <v>0</v>
      </c>
      <c r="M151" s="193">
        <v>0</v>
      </c>
      <c r="N151" s="193">
        <v>0</v>
      </c>
    </row>
    <row r="152" spans="1:14" ht="24.95" customHeight="1">
      <c r="A152" s="191"/>
      <c r="B152" s="191"/>
      <c r="C152" s="192"/>
      <c r="D152" s="194" t="s">
        <v>2508</v>
      </c>
      <c r="E152" s="193">
        <f t="shared" si="6"/>
        <v>320</v>
      </c>
      <c r="F152" s="193">
        <f t="shared" si="7"/>
        <v>320</v>
      </c>
      <c r="G152" s="193">
        <v>0</v>
      </c>
      <c r="H152" s="193">
        <v>320</v>
      </c>
      <c r="I152" s="193">
        <v>0</v>
      </c>
      <c r="J152" s="193">
        <f t="shared" si="8"/>
        <v>0</v>
      </c>
      <c r="K152" s="193">
        <v>0</v>
      </c>
      <c r="L152" s="193">
        <v>0</v>
      </c>
      <c r="M152" s="193">
        <v>0</v>
      </c>
      <c r="N152" s="193">
        <v>0</v>
      </c>
    </row>
    <row r="153" spans="1:14" ht="24.95" customHeight="1">
      <c r="A153" s="191"/>
      <c r="B153" s="191"/>
      <c r="C153" s="192"/>
      <c r="D153" s="194" t="s">
        <v>2809</v>
      </c>
      <c r="E153" s="193">
        <f t="shared" si="6"/>
        <v>53.04</v>
      </c>
      <c r="F153" s="193">
        <f t="shared" si="7"/>
        <v>53.04</v>
      </c>
      <c r="G153" s="193">
        <v>53.04</v>
      </c>
      <c r="H153" s="193">
        <v>0</v>
      </c>
      <c r="I153" s="193">
        <v>0</v>
      </c>
      <c r="J153" s="193">
        <f t="shared" si="8"/>
        <v>0</v>
      </c>
      <c r="K153" s="193">
        <v>0</v>
      </c>
      <c r="L153" s="193">
        <v>0</v>
      </c>
      <c r="M153" s="193">
        <v>0</v>
      </c>
      <c r="N153" s="193">
        <v>0</v>
      </c>
    </row>
    <row r="154" spans="1:14" ht="24.95" customHeight="1">
      <c r="A154" s="191"/>
      <c r="B154" s="191"/>
      <c r="C154" s="192"/>
      <c r="D154" s="194" t="s">
        <v>2805</v>
      </c>
      <c r="E154" s="193">
        <f t="shared" si="6"/>
        <v>416</v>
      </c>
      <c r="F154" s="193">
        <f t="shared" si="7"/>
        <v>416</v>
      </c>
      <c r="G154" s="193">
        <v>416</v>
      </c>
      <c r="H154" s="193">
        <v>0</v>
      </c>
      <c r="I154" s="193">
        <v>0</v>
      </c>
      <c r="J154" s="193">
        <f t="shared" si="8"/>
        <v>0</v>
      </c>
      <c r="K154" s="193">
        <v>0</v>
      </c>
      <c r="L154" s="193">
        <v>0</v>
      </c>
      <c r="M154" s="193">
        <v>0</v>
      </c>
      <c r="N154" s="193">
        <v>0</v>
      </c>
    </row>
    <row r="155" spans="1:14" ht="24.95" customHeight="1">
      <c r="A155" s="191"/>
      <c r="B155" s="191" t="s">
        <v>224</v>
      </c>
      <c r="C155" s="192"/>
      <c r="D155" s="194"/>
      <c r="E155" s="193">
        <f t="shared" si="6"/>
        <v>20.3</v>
      </c>
      <c r="F155" s="193">
        <f t="shared" si="7"/>
        <v>20.3</v>
      </c>
      <c r="G155" s="193">
        <v>0</v>
      </c>
      <c r="H155" s="193">
        <v>20.3</v>
      </c>
      <c r="I155" s="193">
        <v>0</v>
      </c>
      <c r="J155" s="193">
        <f t="shared" si="8"/>
        <v>0</v>
      </c>
      <c r="K155" s="193">
        <v>0</v>
      </c>
      <c r="L155" s="193">
        <v>0</v>
      </c>
      <c r="M155" s="193">
        <v>0</v>
      </c>
      <c r="N155" s="193">
        <v>0</v>
      </c>
    </row>
    <row r="156" spans="1:14" ht="24.95" customHeight="1">
      <c r="A156" s="191"/>
      <c r="B156" s="191"/>
      <c r="C156" s="192" t="s">
        <v>2345</v>
      </c>
      <c r="D156" s="194"/>
      <c r="E156" s="193">
        <f t="shared" si="6"/>
        <v>20.3</v>
      </c>
      <c r="F156" s="193">
        <f t="shared" si="7"/>
        <v>20.3</v>
      </c>
      <c r="G156" s="193">
        <v>0</v>
      </c>
      <c r="H156" s="193">
        <v>20.3</v>
      </c>
      <c r="I156" s="193">
        <v>0</v>
      </c>
      <c r="J156" s="193">
        <f t="shared" si="8"/>
        <v>0</v>
      </c>
      <c r="K156" s="193">
        <v>0</v>
      </c>
      <c r="L156" s="193">
        <v>0</v>
      </c>
      <c r="M156" s="193">
        <v>0</v>
      </c>
      <c r="N156" s="193">
        <v>0</v>
      </c>
    </row>
    <row r="157" spans="1:14" ht="24.95" customHeight="1">
      <c r="A157" s="191"/>
      <c r="B157" s="191"/>
      <c r="C157" s="192"/>
      <c r="D157" s="194" t="s">
        <v>2863</v>
      </c>
      <c r="E157" s="193">
        <f t="shared" si="6"/>
        <v>20.3</v>
      </c>
      <c r="F157" s="193">
        <f t="shared" si="7"/>
        <v>20.3</v>
      </c>
      <c r="G157" s="193">
        <v>0</v>
      </c>
      <c r="H157" s="193">
        <v>20.3</v>
      </c>
      <c r="I157" s="193">
        <v>0</v>
      </c>
      <c r="J157" s="193">
        <f t="shared" si="8"/>
        <v>0</v>
      </c>
      <c r="K157" s="193">
        <v>0</v>
      </c>
      <c r="L157" s="193">
        <v>0</v>
      </c>
      <c r="M157" s="193">
        <v>0</v>
      </c>
      <c r="N157" s="193">
        <v>0</v>
      </c>
    </row>
    <row r="158" spans="1:14" ht="24.95" customHeight="1">
      <c r="A158" s="191"/>
      <c r="B158" s="191" t="s">
        <v>229</v>
      </c>
      <c r="C158" s="192"/>
      <c r="D158" s="194"/>
      <c r="E158" s="193">
        <f t="shared" si="6"/>
        <v>252.25</v>
      </c>
      <c r="F158" s="193">
        <f t="shared" si="7"/>
        <v>0</v>
      </c>
      <c r="G158" s="193"/>
      <c r="H158" s="193"/>
      <c r="I158" s="193"/>
      <c r="J158" s="193">
        <f t="shared" si="8"/>
        <v>252.25</v>
      </c>
      <c r="K158" s="193">
        <v>249.85</v>
      </c>
      <c r="L158" s="193">
        <v>2.4</v>
      </c>
      <c r="M158" s="193">
        <v>0</v>
      </c>
      <c r="N158" s="193">
        <v>0</v>
      </c>
    </row>
    <row r="159" spans="1:14" ht="24.95" customHeight="1">
      <c r="A159" s="191"/>
      <c r="B159" s="191"/>
      <c r="C159" s="192" t="s">
        <v>277</v>
      </c>
      <c r="D159" s="194"/>
      <c r="E159" s="193">
        <f t="shared" si="6"/>
        <v>252.25</v>
      </c>
      <c r="F159" s="193">
        <f t="shared" si="7"/>
        <v>0</v>
      </c>
      <c r="G159" s="193"/>
      <c r="H159" s="193"/>
      <c r="I159" s="193"/>
      <c r="J159" s="193">
        <f t="shared" si="8"/>
        <v>252.25</v>
      </c>
      <c r="K159" s="193">
        <v>249.85</v>
      </c>
      <c r="L159" s="193">
        <v>2.4</v>
      </c>
      <c r="M159" s="193">
        <v>0</v>
      </c>
      <c r="N159" s="193">
        <v>0</v>
      </c>
    </row>
    <row r="160" spans="1:14" ht="24.95" customHeight="1">
      <c r="A160" s="191"/>
      <c r="B160" s="191"/>
      <c r="C160" s="192"/>
      <c r="D160" s="194" t="s">
        <v>166</v>
      </c>
      <c r="E160" s="193">
        <f t="shared" si="6"/>
        <v>252.25</v>
      </c>
      <c r="F160" s="193">
        <f t="shared" si="7"/>
        <v>0</v>
      </c>
      <c r="G160" s="193"/>
      <c r="H160" s="193"/>
      <c r="I160" s="193"/>
      <c r="J160" s="193">
        <f t="shared" si="8"/>
        <v>252.25</v>
      </c>
      <c r="K160" s="193">
        <v>249.85</v>
      </c>
      <c r="L160" s="193">
        <v>2.4</v>
      </c>
      <c r="M160" s="193">
        <v>0</v>
      </c>
      <c r="N160" s="193">
        <v>0</v>
      </c>
    </row>
    <row r="161" spans="1:14" ht="24.95" customHeight="1">
      <c r="A161" s="191">
        <v>206</v>
      </c>
      <c r="B161" s="191"/>
      <c r="C161" s="192"/>
      <c r="D161" s="194"/>
      <c r="E161" s="193">
        <f t="shared" si="6"/>
        <v>6.55</v>
      </c>
      <c r="F161" s="193">
        <f t="shared" si="7"/>
        <v>0</v>
      </c>
      <c r="G161" s="193"/>
      <c r="H161" s="193"/>
      <c r="I161" s="193"/>
      <c r="J161" s="193">
        <f t="shared" si="8"/>
        <v>6.55</v>
      </c>
      <c r="K161" s="193">
        <v>6.55</v>
      </c>
      <c r="L161" s="193">
        <v>0</v>
      </c>
      <c r="M161" s="193">
        <v>0</v>
      </c>
      <c r="N161" s="193">
        <v>0</v>
      </c>
    </row>
    <row r="162" spans="1:14" ht="24.95" customHeight="1">
      <c r="A162" s="191"/>
      <c r="B162" s="191" t="s">
        <v>222</v>
      </c>
      <c r="C162" s="192"/>
      <c r="D162" s="194"/>
      <c r="E162" s="193">
        <f t="shared" si="6"/>
        <v>6.55</v>
      </c>
      <c r="F162" s="193">
        <f t="shared" si="7"/>
        <v>0</v>
      </c>
      <c r="G162" s="193"/>
      <c r="H162" s="193"/>
      <c r="I162" s="193"/>
      <c r="J162" s="193">
        <f t="shared" si="8"/>
        <v>6.55</v>
      </c>
      <c r="K162" s="193">
        <v>6.55</v>
      </c>
      <c r="L162" s="193">
        <v>0</v>
      </c>
      <c r="M162" s="193">
        <v>0</v>
      </c>
      <c r="N162" s="193">
        <v>0</v>
      </c>
    </row>
    <row r="163" spans="1:14" ht="24.95" customHeight="1">
      <c r="A163" s="191"/>
      <c r="B163" s="191"/>
      <c r="C163" s="192" t="s">
        <v>278</v>
      </c>
      <c r="D163" s="194"/>
      <c r="E163" s="193">
        <f t="shared" si="6"/>
        <v>6.55</v>
      </c>
      <c r="F163" s="193">
        <f t="shared" si="7"/>
        <v>0</v>
      </c>
      <c r="G163" s="193"/>
      <c r="H163" s="193"/>
      <c r="I163" s="193"/>
      <c r="J163" s="193">
        <f t="shared" si="8"/>
        <v>6.55</v>
      </c>
      <c r="K163" s="193">
        <v>6.55</v>
      </c>
      <c r="L163" s="193">
        <v>0</v>
      </c>
      <c r="M163" s="193">
        <v>0</v>
      </c>
      <c r="N163" s="193">
        <v>0</v>
      </c>
    </row>
    <row r="164" spans="1:14" ht="24.95" customHeight="1">
      <c r="A164" s="191"/>
      <c r="B164" s="191"/>
      <c r="C164" s="192"/>
      <c r="D164" s="194" t="s">
        <v>167</v>
      </c>
      <c r="E164" s="193">
        <f t="shared" si="6"/>
        <v>6.55</v>
      </c>
      <c r="F164" s="193">
        <f t="shared" si="7"/>
        <v>0</v>
      </c>
      <c r="G164" s="193"/>
      <c r="H164" s="193"/>
      <c r="I164" s="193"/>
      <c r="J164" s="193">
        <f t="shared" si="8"/>
        <v>6.55</v>
      </c>
      <c r="K164" s="193">
        <v>6.55</v>
      </c>
      <c r="L164" s="193">
        <v>0</v>
      </c>
      <c r="M164" s="193">
        <v>0</v>
      </c>
      <c r="N164" s="193">
        <v>0</v>
      </c>
    </row>
    <row r="165" spans="1:14" ht="24.95" customHeight="1">
      <c r="A165" s="191">
        <v>207</v>
      </c>
      <c r="B165" s="191"/>
      <c r="C165" s="192"/>
      <c r="D165" s="194"/>
      <c r="E165" s="193">
        <f t="shared" si="6"/>
        <v>1168.1999999999998</v>
      </c>
      <c r="F165" s="193">
        <f t="shared" si="7"/>
        <v>289.64</v>
      </c>
      <c r="G165" s="193">
        <v>0</v>
      </c>
      <c r="H165" s="193">
        <v>289.64</v>
      </c>
      <c r="I165" s="193">
        <v>0</v>
      </c>
      <c r="J165" s="193">
        <f t="shared" si="8"/>
        <v>878.56</v>
      </c>
      <c r="K165" s="193">
        <v>863.76</v>
      </c>
      <c r="L165" s="193">
        <v>14.8</v>
      </c>
      <c r="M165" s="193">
        <v>0</v>
      </c>
      <c r="N165" s="193">
        <v>50</v>
      </c>
    </row>
    <row r="166" spans="1:14" ht="24.95" customHeight="1">
      <c r="A166" s="191"/>
      <c r="B166" s="191" t="s">
        <v>222</v>
      </c>
      <c r="C166" s="192"/>
      <c r="D166" s="194"/>
      <c r="E166" s="193">
        <f t="shared" si="6"/>
        <v>258.18</v>
      </c>
      <c r="F166" s="193">
        <f t="shared" si="7"/>
        <v>12.6</v>
      </c>
      <c r="G166" s="193">
        <v>0</v>
      </c>
      <c r="H166" s="193">
        <v>12.6</v>
      </c>
      <c r="I166" s="193">
        <v>0</v>
      </c>
      <c r="J166" s="193">
        <f t="shared" si="8"/>
        <v>245.58</v>
      </c>
      <c r="K166" s="193">
        <v>243.18</v>
      </c>
      <c r="L166" s="193">
        <v>2.4</v>
      </c>
      <c r="M166" s="193">
        <v>0</v>
      </c>
      <c r="N166" s="193">
        <v>0</v>
      </c>
    </row>
    <row r="167" spans="1:14" ht="24.95" customHeight="1">
      <c r="A167" s="191"/>
      <c r="B167" s="191"/>
      <c r="C167" s="192" t="s">
        <v>279</v>
      </c>
      <c r="D167" s="194"/>
      <c r="E167" s="193">
        <f t="shared" si="6"/>
        <v>126.69</v>
      </c>
      <c r="F167" s="193">
        <f t="shared" si="7"/>
        <v>0</v>
      </c>
      <c r="G167" s="193"/>
      <c r="H167" s="193"/>
      <c r="I167" s="193"/>
      <c r="J167" s="193">
        <f t="shared" si="8"/>
        <v>126.69</v>
      </c>
      <c r="K167" s="193">
        <v>125.49</v>
      </c>
      <c r="L167" s="193">
        <v>1.2</v>
      </c>
      <c r="M167" s="193">
        <v>0</v>
      </c>
      <c r="N167" s="193">
        <v>0</v>
      </c>
    </row>
    <row r="168" spans="1:14" ht="24.95" customHeight="1">
      <c r="A168" s="191"/>
      <c r="B168" s="191"/>
      <c r="C168" s="192"/>
      <c r="D168" s="194" t="s">
        <v>168</v>
      </c>
      <c r="E168" s="193">
        <f t="shared" si="6"/>
        <v>126.69</v>
      </c>
      <c r="F168" s="193">
        <f t="shared" si="7"/>
        <v>0</v>
      </c>
      <c r="G168" s="193"/>
      <c r="H168" s="193"/>
      <c r="I168" s="193"/>
      <c r="J168" s="193">
        <f t="shared" si="8"/>
        <v>126.69</v>
      </c>
      <c r="K168" s="193">
        <v>125.49</v>
      </c>
      <c r="L168" s="193">
        <v>1.2</v>
      </c>
      <c r="M168" s="193">
        <v>0</v>
      </c>
      <c r="N168" s="193">
        <v>0</v>
      </c>
    </row>
    <row r="169" spans="1:14" ht="24.95" customHeight="1">
      <c r="A169" s="191"/>
      <c r="B169" s="191"/>
      <c r="C169" s="192" t="s">
        <v>280</v>
      </c>
      <c r="D169" s="194"/>
      <c r="E169" s="193">
        <f t="shared" si="6"/>
        <v>118.89</v>
      </c>
      <c r="F169" s="193">
        <f t="shared" si="7"/>
        <v>0</v>
      </c>
      <c r="G169" s="193"/>
      <c r="H169" s="193"/>
      <c r="I169" s="193"/>
      <c r="J169" s="193">
        <f t="shared" si="8"/>
        <v>118.89</v>
      </c>
      <c r="K169" s="193">
        <v>117.69</v>
      </c>
      <c r="L169" s="193">
        <v>1.2</v>
      </c>
      <c r="M169" s="193">
        <v>0</v>
      </c>
      <c r="N169" s="193">
        <v>0</v>
      </c>
    </row>
    <row r="170" spans="1:14" ht="24.95" customHeight="1">
      <c r="A170" s="191"/>
      <c r="B170" s="191"/>
      <c r="C170" s="192"/>
      <c r="D170" s="194" t="s">
        <v>169</v>
      </c>
      <c r="E170" s="193">
        <f t="shared" si="6"/>
        <v>118.89</v>
      </c>
      <c r="F170" s="193">
        <f t="shared" si="7"/>
        <v>0</v>
      </c>
      <c r="G170" s="193"/>
      <c r="H170" s="193"/>
      <c r="I170" s="193"/>
      <c r="J170" s="193">
        <f t="shared" si="8"/>
        <v>118.89</v>
      </c>
      <c r="K170" s="193">
        <v>117.69</v>
      </c>
      <c r="L170" s="193">
        <v>1.2</v>
      </c>
      <c r="M170" s="193">
        <v>0</v>
      </c>
      <c r="N170" s="193">
        <v>0</v>
      </c>
    </row>
    <row r="171" spans="1:14" ht="24.95" customHeight="1">
      <c r="A171" s="191"/>
      <c r="B171" s="191"/>
      <c r="C171" s="192" t="s">
        <v>281</v>
      </c>
      <c r="D171" s="194"/>
      <c r="E171" s="193">
        <f t="shared" si="6"/>
        <v>0</v>
      </c>
      <c r="F171" s="193">
        <f t="shared" si="7"/>
        <v>0</v>
      </c>
      <c r="G171" s="193"/>
      <c r="H171" s="193"/>
      <c r="I171" s="193"/>
      <c r="J171" s="193">
        <f t="shared" si="8"/>
        <v>0</v>
      </c>
      <c r="K171" s="193">
        <v>0</v>
      </c>
      <c r="L171" s="193">
        <v>0</v>
      </c>
      <c r="M171" s="193">
        <v>0</v>
      </c>
      <c r="N171" s="193">
        <v>0</v>
      </c>
    </row>
    <row r="172" spans="1:14" ht="24.95" customHeight="1">
      <c r="A172" s="191"/>
      <c r="B172" s="191"/>
      <c r="C172" s="192"/>
      <c r="D172" s="194" t="s">
        <v>170</v>
      </c>
      <c r="E172" s="193">
        <f t="shared" si="6"/>
        <v>0</v>
      </c>
      <c r="F172" s="193">
        <f t="shared" si="7"/>
        <v>0</v>
      </c>
      <c r="G172" s="193"/>
      <c r="H172" s="193"/>
      <c r="I172" s="193"/>
      <c r="J172" s="193">
        <f t="shared" si="8"/>
        <v>0</v>
      </c>
      <c r="K172" s="193">
        <v>0</v>
      </c>
      <c r="L172" s="193">
        <v>0</v>
      </c>
      <c r="M172" s="193">
        <v>0</v>
      </c>
      <c r="N172" s="193">
        <v>0</v>
      </c>
    </row>
    <row r="173" spans="1:14" ht="24.95" customHeight="1">
      <c r="A173" s="191"/>
      <c r="B173" s="191"/>
      <c r="C173" s="192" t="s">
        <v>2346</v>
      </c>
      <c r="D173" s="194"/>
      <c r="E173" s="193">
        <f t="shared" si="6"/>
        <v>12.6</v>
      </c>
      <c r="F173" s="193">
        <f t="shared" si="7"/>
        <v>12.6</v>
      </c>
      <c r="G173" s="193">
        <v>0</v>
      </c>
      <c r="H173" s="193">
        <v>12.6</v>
      </c>
      <c r="I173" s="193">
        <v>0</v>
      </c>
      <c r="J173" s="193">
        <f t="shared" si="8"/>
        <v>0</v>
      </c>
      <c r="K173" s="193">
        <v>0</v>
      </c>
      <c r="L173" s="193">
        <v>0</v>
      </c>
      <c r="M173" s="193">
        <v>0</v>
      </c>
      <c r="N173" s="193">
        <v>0</v>
      </c>
    </row>
    <row r="174" spans="1:14" ht="24.95" customHeight="1">
      <c r="A174" s="191"/>
      <c r="B174" s="191"/>
      <c r="C174" s="192"/>
      <c r="D174" s="194" t="s">
        <v>2827</v>
      </c>
      <c r="E174" s="193">
        <f t="shared" si="6"/>
        <v>12.6</v>
      </c>
      <c r="F174" s="193">
        <f t="shared" si="7"/>
        <v>12.6</v>
      </c>
      <c r="G174" s="193">
        <v>0</v>
      </c>
      <c r="H174" s="193">
        <v>12.6</v>
      </c>
      <c r="I174" s="193">
        <v>0</v>
      </c>
      <c r="J174" s="193">
        <f t="shared" si="8"/>
        <v>0</v>
      </c>
      <c r="K174" s="193">
        <v>0</v>
      </c>
      <c r="L174" s="193">
        <v>0</v>
      </c>
      <c r="M174" s="193">
        <v>0</v>
      </c>
      <c r="N174" s="193">
        <v>0</v>
      </c>
    </row>
    <row r="175" spans="1:14" ht="24.95" customHeight="1">
      <c r="A175" s="191"/>
      <c r="B175" s="191" t="s">
        <v>225</v>
      </c>
      <c r="C175" s="192"/>
      <c r="D175" s="194"/>
      <c r="E175" s="193">
        <f t="shared" si="6"/>
        <v>704.02</v>
      </c>
      <c r="F175" s="193">
        <f t="shared" si="7"/>
        <v>71.039999999999992</v>
      </c>
      <c r="G175" s="193">
        <v>0</v>
      </c>
      <c r="H175" s="193">
        <v>71.039999999999992</v>
      </c>
      <c r="I175" s="193">
        <v>0</v>
      </c>
      <c r="J175" s="193">
        <f t="shared" si="8"/>
        <v>632.98</v>
      </c>
      <c r="K175" s="193">
        <v>620.58000000000004</v>
      </c>
      <c r="L175" s="193">
        <v>12.4</v>
      </c>
      <c r="M175" s="193">
        <v>0</v>
      </c>
      <c r="N175" s="193">
        <v>50</v>
      </c>
    </row>
    <row r="176" spans="1:14" ht="24.95" customHeight="1">
      <c r="A176" s="191"/>
      <c r="B176" s="191"/>
      <c r="C176" s="192" t="s">
        <v>282</v>
      </c>
      <c r="D176" s="194"/>
      <c r="E176" s="193">
        <f t="shared" si="6"/>
        <v>632.98</v>
      </c>
      <c r="F176" s="193">
        <f t="shared" si="7"/>
        <v>0</v>
      </c>
      <c r="G176" s="193"/>
      <c r="H176" s="193"/>
      <c r="I176" s="193"/>
      <c r="J176" s="193">
        <f t="shared" si="8"/>
        <v>632.98</v>
      </c>
      <c r="K176" s="193">
        <v>620.58000000000004</v>
      </c>
      <c r="L176" s="193">
        <v>12.4</v>
      </c>
      <c r="M176" s="193">
        <v>0</v>
      </c>
      <c r="N176" s="193">
        <v>50</v>
      </c>
    </row>
    <row r="177" spans="1:14" ht="24.95" customHeight="1">
      <c r="A177" s="191"/>
      <c r="B177" s="191"/>
      <c r="C177" s="192"/>
      <c r="D177" s="194" t="s">
        <v>171</v>
      </c>
      <c r="E177" s="193">
        <f t="shared" si="6"/>
        <v>632.98</v>
      </c>
      <c r="F177" s="193">
        <f t="shared" si="7"/>
        <v>0</v>
      </c>
      <c r="G177" s="193"/>
      <c r="H177" s="193"/>
      <c r="I177" s="193"/>
      <c r="J177" s="193">
        <f t="shared" si="8"/>
        <v>632.98</v>
      </c>
      <c r="K177" s="193">
        <v>620.58000000000004</v>
      </c>
      <c r="L177" s="193">
        <v>12.4</v>
      </c>
      <c r="M177" s="193">
        <v>0</v>
      </c>
      <c r="N177" s="193">
        <v>50</v>
      </c>
    </row>
    <row r="178" spans="1:14" ht="24.95" customHeight="1">
      <c r="A178" s="191"/>
      <c r="B178" s="191"/>
      <c r="C178" s="192" t="s">
        <v>2347</v>
      </c>
      <c r="D178" s="194"/>
      <c r="E178" s="193">
        <f t="shared" si="6"/>
        <v>14</v>
      </c>
      <c r="F178" s="193">
        <f t="shared" si="7"/>
        <v>14</v>
      </c>
      <c r="G178" s="193">
        <v>0</v>
      </c>
      <c r="H178" s="193">
        <v>14</v>
      </c>
      <c r="I178" s="193">
        <v>0</v>
      </c>
      <c r="J178" s="193">
        <f t="shared" si="8"/>
        <v>0</v>
      </c>
      <c r="K178" s="193">
        <v>0</v>
      </c>
      <c r="L178" s="193">
        <v>0</v>
      </c>
      <c r="M178" s="193">
        <v>0</v>
      </c>
      <c r="N178" s="193">
        <v>0</v>
      </c>
    </row>
    <row r="179" spans="1:14" ht="24.95" customHeight="1">
      <c r="A179" s="191"/>
      <c r="B179" s="191"/>
      <c r="C179" s="192"/>
      <c r="D179" s="194" t="s">
        <v>2825</v>
      </c>
      <c r="E179" s="193">
        <f t="shared" si="6"/>
        <v>14</v>
      </c>
      <c r="F179" s="193">
        <f t="shared" si="7"/>
        <v>14</v>
      </c>
      <c r="G179" s="193">
        <v>0</v>
      </c>
      <c r="H179" s="193">
        <v>14</v>
      </c>
      <c r="I179" s="193">
        <v>0</v>
      </c>
      <c r="J179" s="193">
        <f t="shared" si="8"/>
        <v>0</v>
      </c>
      <c r="K179" s="193">
        <v>0</v>
      </c>
      <c r="L179" s="193">
        <v>0</v>
      </c>
      <c r="M179" s="193">
        <v>0</v>
      </c>
      <c r="N179" s="193">
        <v>0</v>
      </c>
    </row>
    <row r="180" spans="1:14" ht="24.95" customHeight="1">
      <c r="A180" s="191"/>
      <c r="B180" s="191"/>
      <c r="C180" s="192" t="s">
        <v>2348</v>
      </c>
      <c r="D180" s="194"/>
      <c r="E180" s="193">
        <f t="shared" si="6"/>
        <v>57.04</v>
      </c>
      <c r="F180" s="193">
        <f t="shared" si="7"/>
        <v>57.04</v>
      </c>
      <c r="G180" s="193">
        <v>0</v>
      </c>
      <c r="H180" s="193">
        <v>57.04</v>
      </c>
      <c r="I180" s="193">
        <v>0</v>
      </c>
      <c r="J180" s="193">
        <f t="shared" si="8"/>
        <v>0</v>
      </c>
      <c r="K180" s="193">
        <v>0</v>
      </c>
      <c r="L180" s="193">
        <v>0</v>
      </c>
      <c r="M180" s="193">
        <v>0</v>
      </c>
      <c r="N180" s="193">
        <v>0</v>
      </c>
    </row>
    <row r="181" spans="1:14" ht="24.95" customHeight="1">
      <c r="A181" s="191"/>
      <c r="B181" s="191"/>
      <c r="C181" s="192"/>
      <c r="D181" s="194" t="s">
        <v>2829</v>
      </c>
      <c r="E181" s="193">
        <f t="shared" si="6"/>
        <v>57.04</v>
      </c>
      <c r="F181" s="193">
        <f t="shared" si="7"/>
        <v>57.04</v>
      </c>
      <c r="G181" s="193">
        <v>0</v>
      </c>
      <c r="H181" s="193">
        <v>57.04</v>
      </c>
      <c r="I181" s="193">
        <v>0</v>
      </c>
      <c r="J181" s="193">
        <f t="shared" si="8"/>
        <v>0</v>
      </c>
      <c r="K181" s="193">
        <v>0</v>
      </c>
      <c r="L181" s="193">
        <v>0</v>
      </c>
      <c r="M181" s="193">
        <v>0</v>
      </c>
      <c r="N181" s="193">
        <v>0</v>
      </c>
    </row>
    <row r="182" spans="1:14" ht="24.95" customHeight="1">
      <c r="A182" s="191"/>
      <c r="B182" s="191" t="s">
        <v>242</v>
      </c>
      <c r="C182" s="192"/>
      <c r="D182" s="194"/>
      <c r="E182" s="193">
        <f t="shared" si="6"/>
        <v>206</v>
      </c>
      <c r="F182" s="193">
        <f t="shared" si="7"/>
        <v>206</v>
      </c>
      <c r="G182" s="193">
        <v>0</v>
      </c>
      <c r="H182" s="193">
        <v>206</v>
      </c>
      <c r="I182" s="193">
        <v>0</v>
      </c>
      <c r="J182" s="193">
        <f t="shared" si="8"/>
        <v>0</v>
      </c>
      <c r="K182" s="193">
        <v>0</v>
      </c>
      <c r="L182" s="193">
        <v>0</v>
      </c>
      <c r="M182" s="193">
        <v>0</v>
      </c>
      <c r="N182" s="193">
        <v>0</v>
      </c>
    </row>
    <row r="183" spans="1:14" ht="24.95" customHeight="1">
      <c r="A183" s="191"/>
      <c r="B183" s="191"/>
      <c r="C183" s="192" t="s">
        <v>2349</v>
      </c>
      <c r="D183" s="194"/>
      <c r="E183" s="193">
        <f t="shared" si="6"/>
        <v>206</v>
      </c>
      <c r="F183" s="193">
        <f t="shared" si="7"/>
        <v>206</v>
      </c>
      <c r="G183" s="193">
        <v>0</v>
      </c>
      <c r="H183" s="193">
        <v>206</v>
      </c>
      <c r="I183" s="193">
        <v>0</v>
      </c>
      <c r="J183" s="193">
        <f t="shared" si="8"/>
        <v>0</v>
      </c>
      <c r="K183" s="193">
        <v>0</v>
      </c>
      <c r="L183" s="193">
        <v>0</v>
      </c>
      <c r="M183" s="193">
        <v>0</v>
      </c>
      <c r="N183" s="193">
        <v>0</v>
      </c>
    </row>
    <row r="184" spans="1:14" ht="24.95" customHeight="1">
      <c r="A184" s="191"/>
      <c r="B184" s="191"/>
      <c r="C184" s="192"/>
      <c r="D184" s="194" t="s">
        <v>2831</v>
      </c>
      <c r="E184" s="193">
        <f t="shared" si="6"/>
        <v>70</v>
      </c>
      <c r="F184" s="193">
        <f t="shared" si="7"/>
        <v>70</v>
      </c>
      <c r="G184" s="193">
        <v>0</v>
      </c>
      <c r="H184" s="193">
        <v>70</v>
      </c>
      <c r="I184" s="193">
        <v>0</v>
      </c>
      <c r="J184" s="193">
        <f t="shared" si="8"/>
        <v>0</v>
      </c>
      <c r="K184" s="193">
        <v>0</v>
      </c>
      <c r="L184" s="193">
        <v>0</v>
      </c>
      <c r="M184" s="193">
        <v>0</v>
      </c>
      <c r="N184" s="193">
        <v>0</v>
      </c>
    </row>
    <row r="185" spans="1:14" ht="24.95" customHeight="1">
      <c r="A185" s="191"/>
      <c r="B185" s="191"/>
      <c r="C185" s="192"/>
      <c r="D185" s="194" t="s">
        <v>2833</v>
      </c>
      <c r="E185" s="193">
        <f t="shared" si="6"/>
        <v>50</v>
      </c>
      <c r="F185" s="193">
        <f t="shared" si="7"/>
        <v>50</v>
      </c>
      <c r="G185" s="193">
        <v>0</v>
      </c>
      <c r="H185" s="193">
        <v>50</v>
      </c>
      <c r="I185" s="193">
        <v>0</v>
      </c>
      <c r="J185" s="193">
        <f t="shared" si="8"/>
        <v>0</v>
      </c>
      <c r="K185" s="193">
        <v>0</v>
      </c>
      <c r="L185" s="193">
        <v>0</v>
      </c>
      <c r="M185" s="193">
        <v>0</v>
      </c>
      <c r="N185" s="193">
        <v>0</v>
      </c>
    </row>
    <row r="186" spans="1:14" ht="24.95" customHeight="1">
      <c r="A186" s="191"/>
      <c r="B186" s="191"/>
      <c r="C186" s="192"/>
      <c r="D186" s="194" t="s">
        <v>2834</v>
      </c>
      <c r="E186" s="193">
        <f t="shared" si="6"/>
        <v>50</v>
      </c>
      <c r="F186" s="193">
        <f t="shared" si="7"/>
        <v>50</v>
      </c>
      <c r="G186" s="193">
        <v>0</v>
      </c>
      <c r="H186" s="193">
        <v>50</v>
      </c>
      <c r="I186" s="193">
        <v>0</v>
      </c>
      <c r="J186" s="193">
        <f t="shared" si="8"/>
        <v>0</v>
      </c>
      <c r="K186" s="193">
        <v>0</v>
      </c>
      <c r="L186" s="193">
        <v>0</v>
      </c>
      <c r="M186" s="193">
        <v>0</v>
      </c>
      <c r="N186" s="193">
        <v>0</v>
      </c>
    </row>
    <row r="187" spans="1:14" ht="24.95" customHeight="1">
      <c r="A187" s="191"/>
      <c r="B187" s="191"/>
      <c r="C187" s="192"/>
      <c r="D187" s="194" t="s">
        <v>2835</v>
      </c>
      <c r="E187" s="193">
        <f t="shared" si="6"/>
        <v>36</v>
      </c>
      <c r="F187" s="193">
        <f t="shared" si="7"/>
        <v>36</v>
      </c>
      <c r="G187" s="193">
        <v>0</v>
      </c>
      <c r="H187" s="193">
        <v>36</v>
      </c>
      <c r="I187" s="193">
        <v>0</v>
      </c>
      <c r="J187" s="193">
        <f t="shared" si="8"/>
        <v>0</v>
      </c>
      <c r="K187" s="193">
        <v>0</v>
      </c>
      <c r="L187" s="193">
        <v>0</v>
      </c>
      <c r="M187" s="193">
        <v>0</v>
      </c>
      <c r="N187" s="193">
        <v>0</v>
      </c>
    </row>
    <row r="188" spans="1:14" ht="24.95" customHeight="1">
      <c r="A188" s="191">
        <v>208</v>
      </c>
      <c r="B188" s="191"/>
      <c r="C188" s="192"/>
      <c r="D188" s="194"/>
      <c r="E188" s="193">
        <f t="shared" si="6"/>
        <v>5740.49</v>
      </c>
      <c r="F188" s="193">
        <f t="shared" si="7"/>
        <v>2542.6099999999997</v>
      </c>
      <c r="G188" s="193">
        <v>587</v>
      </c>
      <c r="H188" s="193">
        <v>1955.61</v>
      </c>
      <c r="I188" s="193">
        <v>0</v>
      </c>
      <c r="J188" s="193">
        <f t="shared" si="8"/>
        <v>3197.88</v>
      </c>
      <c r="K188" s="193">
        <v>1173.73</v>
      </c>
      <c r="L188" s="193">
        <v>26</v>
      </c>
      <c r="M188" s="193">
        <v>1998.1499999999999</v>
      </c>
      <c r="N188" s="193">
        <v>2054.7399999999998</v>
      </c>
    </row>
    <row r="189" spans="1:14" ht="24.95" customHeight="1">
      <c r="A189" s="191"/>
      <c r="B189" s="191" t="s">
        <v>222</v>
      </c>
      <c r="C189" s="192"/>
      <c r="D189" s="194"/>
      <c r="E189" s="193">
        <f t="shared" si="6"/>
        <v>2533.4299999999998</v>
      </c>
      <c r="F189" s="193">
        <f t="shared" si="7"/>
        <v>0</v>
      </c>
      <c r="G189" s="193"/>
      <c r="H189" s="193"/>
      <c r="I189" s="193"/>
      <c r="J189" s="193">
        <f t="shared" si="8"/>
        <v>2533.4299999999998</v>
      </c>
      <c r="K189" s="193">
        <v>525.28</v>
      </c>
      <c r="L189" s="193">
        <v>16.8</v>
      </c>
      <c r="M189" s="193">
        <v>1991.35</v>
      </c>
      <c r="N189" s="193">
        <v>100.64</v>
      </c>
    </row>
    <row r="190" spans="1:14" ht="24.95" customHeight="1">
      <c r="A190" s="191"/>
      <c r="B190" s="191"/>
      <c r="C190" s="192" t="s">
        <v>283</v>
      </c>
      <c r="D190" s="194"/>
      <c r="E190" s="193">
        <f t="shared" si="6"/>
        <v>2533.4299999999998</v>
      </c>
      <c r="F190" s="193">
        <f t="shared" si="7"/>
        <v>0</v>
      </c>
      <c r="G190" s="193"/>
      <c r="H190" s="193"/>
      <c r="I190" s="193"/>
      <c r="J190" s="193">
        <f t="shared" si="8"/>
        <v>2533.4299999999998</v>
      </c>
      <c r="K190" s="193">
        <v>525.28</v>
      </c>
      <c r="L190" s="193">
        <v>16.8</v>
      </c>
      <c r="M190" s="193">
        <v>1991.35</v>
      </c>
      <c r="N190" s="193">
        <v>100.64</v>
      </c>
    </row>
    <row r="191" spans="1:14" ht="24.95" customHeight="1">
      <c r="A191" s="191"/>
      <c r="B191" s="191"/>
      <c r="C191" s="192"/>
      <c r="D191" s="194" t="s">
        <v>172</v>
      </c>
      <c r="E191" s="193">
        <f t="shared" si="6"/>
        <v>2533.4299999999998</v>
      </c>
      <c r="F191" s="193">
        <f t="shared" si="7"/>
        <v>0</v>
      </c>
      <c r="G191" s="193"/>
      <c r="H191" s="193"/>
      <c r="I191" s="193"/>
      <c r="J191" s="193">
        <f t="shared" si="8"/>
        <v>2533.4299999999998</v>
      </c>
      <c r="K191" s="193">
        <v>525.28</v>
      </c>
      <c r="L191" s="193">
        <v>16.8</v>
      </c>
      <c r="M191" s="193">
        <v>1991.35</v>
      </c>
      <c r="N191" s="193">
        <v>100.64</v>
      </c>
    </row>
    <row r="192" spans="1:14" ht="24.95" customHeight="1">
      <c r="A192" s="191"/>
      <c r="B192" s="191" t="s">
        <v>223</v>
      </c>
      <c r="C192" s="192"/>
      <c r="D192" s="194"/>
      <c r="E192" s="193">
        <f t="shared" si="6"/>
        <v>339.23</v>
      </c>
      <c r="F192" s="193">
        <f t="shared" si="7"/>
        <v>0</v>
      </c>
      <c r="G192" s="193"/>
      <c r="H192" s="193"/>
      <c r="I192" s="193"/>
      <c r="J192" s="193">
        <f t="shared" si="8"/>
        <v>339.23</v>
      </c>
      <c r="K192" s="193">
        <v>324.43</v>
      </c>
      <c r="L192" s="193">
        <v>8</v>
      </c>
      <c r="M192" s="193">
        <v>6.8</v>
      </c>
      <c r="N192" s="193">
        <v>1874.1</v>
      </c>
    </row>
    <row r="193" spans="1:14" ht="24.95" customHeight="1">
      <c r="A193" s="191"/>
      <c r="B193" s="191"/>
      <c r="C193" s="192" t="s">
        <v>284</v>
      </c>
      <c r="D193" s="194"/>
      <c r="E193" s="193">
        <f t="shared" si="6"/>
        <v>339.23</v>
      </c>
      <c r="F193" s="193">
        <f t="shared" si="7"/>
        <v>0</v>
      </c>
      <c r="G193" s="193"/>
      <c r="H193" s="193"/>
      <c r="I193" s="193"/>
      <c r="J193" s="193">
        <f t="shared" si="8"/>
        <v>339.23</v>
      </c>
      <c r="K193" s="193">
        <v>324.43</v>
      </c>
      <c r="L193" s="193">
        <v>8</v>
      </c>
      <c r="M193" s="193">
        <v>6.8</v>
      </c>
      <c r="N193" s="193">
        <v>1874.1</v>
      </c>
    </row>
    <row r="194" spans="1:14" ht="24.95" customHeight="1">
      <c r="A194" s="191"/>
      <c r="B194" s="191"/>
      <c r="C194" s="192"/>
      <c r="D194" s="194" t="s">
        <v>173</v>
      </c>
      <c r="E194" s="193">
        <f t="shared" si="6"/>
        <v>339.23</v>
      </c>
      <c r="F194" s="193">
        <f t="shared" si="7"/>
        <v>0</v>
      </c>
      <c r="G194" s="193"/>
      <c r="H194" s="193"/>
      <c r="I194" s="193"/>
      <c r="J194" s="193">
        <f t="shared" si="8"/>
        <v>339.23</v>
      </c>
      <c r="K194" s="193">
        <v>324.43</v>
      </c>
      <c r="L194" s="193">
        <v>8</v>
      </c>
      <c r="M194" s="193">
        <v>6.8</v>
      </c>
      <c r="N194" s="193">
        <v>1874.1</v>
      </c>
    </row>
    <row r="195" spans="1:14" ht="24.95" customHeight="1">
      <c r="A195" s="191"/>
      <c r="B195" s="191" t="s">
        <v>226</v>
      </c>
      <c r="C195" s="192"/>
      <c r="D195" s="194"/>
      <c r="E195" s="193">
        <f t="shared" si="6"/>
        <v>289.22000000000003</v>
      </c>
      <c r="F195" s="193">
        <f t="shared" si="7"/>
        <v>152</v>
      </c>
      <c r="G195" s="193">
        <v>152</v>
      </c>
      <c r="H195" s="193">
        <v>0</v>
      </c>
      <c r="I195" s="193">
        <v>0</v>
      </c>
      <c r="J195" s="193">
        <f t="shared" si="8"/>
        <v>137.22</v>
      </c>
      <c r="K195" s="193">
        <v>137.22</v>
      </c>
      <c r="L195" s="193">
        <v>0</v>
      </c>
      <c r="M195" s="193">
        <v>0</v>
      </c>
      <c r="N195" s="193">
        <v>0</v>
      </c>
    </row>
    <row r="196" spans="1:14" ht="24.95" customHeight="1">
      <c r="A196" s="191"/>
      <c r="B196" s="191"/>
      <c r="C196" s="192" t="s">
        <v>285</v>
      </c>
      <c r="D196" s="194"/>
      <c r="E196" s="193">
        <f t="shared" si="6"/>
        <v>137.22</v>
      </c>
      <c r="F196" s="193">
        <f t="shared" si="7"/>
        <v>0</v>
      </c>
      <c r="G196" s="193"/>
      <c r="H196" s="193"/>
      <c r="I196" s="193"/>
      <c r="J196" s="193">
        <f t="shared" si="8"/>
        <v>137.22</v>
      </c>
      <c r="K196" s="193">
        <v>137.22</v>
      </c>
      <c r="L196" s="193">
        <v>0</v>
      </c>
      <c r="M196" s="193">
        <v>0</v>
      </c>
      <c r="N196" s="193">
        <v>0</v>
      </c>
    </row>
    <row r="197" spans="1:14" ht="24.95" customHeight="1">
      <c r="A197" s="191"/>
      <c r="B197" s="191"/>
      <c r="C197" s="192"/>
      <c r="D197" s="194" t="s">
        <v>174</v>
      </c>
      <c r="E197" s="193">
        <f t="shared" si="6"/>
        <v>137.22</v>
      </c>
      <c r="F197" s="193">
        <f t="shared" si="7"/>
        <v>0</v>
      </c>
      <c r="G197" s="193"/>
      <c r="H197" s="193"/>
      <c r="I197" s="193"/>
      <c r="J197" s="193">
        <f t="shared" si="8"/>
        <v>137.22</v>
      </c>
      <c r="K197" s="193">
        <v>137.22</v>
      </c>
      <c r="L197" s="193">
        <v>0</v>
      </c>
      <c r="M197" s="193">
        <v>0</v>
      </c>
      <c r="N197" s="193">
        <v>0</v>
      </c>
    </row>
    <row r="198" spans="1:14" ht="24.95" customHeight="1">
      <c r="A198" s="191"/>
      <c r="B198" s="191"/>
      <c r="C198" s="192" t="s">
        <v>2350</v>
      </c>
      <c r="D198" s="194"/>
      <c r="E198" s="193">
        <f t="shared" si="6"/>
        <v>152</v>
      </c>
      <c r="F198" s="193">
        <f t="shared" si="7"/>
        <v>152</v>
      </c>
      <c r="G198" s="193">
        <v>152</v>
      </c>
      <c r="H198" s="193">
        <v>0</v>
      </c>
      <c r="I198" s="193">
        <v>0</v>
      </c>
      <c r="J198" s="193">
        <f t="shared" si="8"/>
        <v>0</v>
      </c>
      <c r="K198" s="193">
        <v>0</v>
      </c>
      <c r="L198" s="193">
        <v>0</v>
      </c>
      <c r="M198" s="193">
        <v>0</v>
      </c>
      <c r="N198" s="193">
        <v>0</v>
      </c>
    </row>
    <row r="199" spans="1:14" ht="24.95" customHeight="1">
      <c r="A199" s="191"/>
      <c r="B199" s="191"/>
      <c r="C199" s="192"/>
      <c r="D199" s="194" t="s">
        <v>2427</v>
      </c>
      <c r="E199" s="193">
        <f t="shared" si="6"/>
        <v>152</v>
      </c>
      <c r="F199" s="193">
        <f t="shared" si="7"/>
        <v>152</v>
      </c>
      <c r="G199" s="193">
        <v>152</v>
      </c>
      <c r="H199" s="193">
        <v>0</v>
      </c>
      <c r="I199" s="193">
        <v>0</v>
      </c>
      <c r="J199" s="193">
        <f t="shared" si="8"/>
        <v>0</v>
      </c>
      <c r="K199" s="193">
        <v>0</v>
      </c>
      <c r="L199" s="193">
        <v>0</v>
      </c>
      <c r="M199" s="193">
        <v>0</v>
      </c>
      <c r="N199" s="193">
        <v>0</v>
      </c>
    </row>
    <row r="200" spans="1:14" ht="24.95" customHeight="1">
      <c r="A200" s="191"/>
      <c r="B200" s="191" t="s">
        <v>228</v>
      </c>
      <c r="C200" s="192"/>
      <c r="D200" s="194"/>
      <c r="E200" s="193">
        <f t="shared" ref="E200:E263" si="9">F200+J200</f>
        <v>150</v>
      </c>
      <c r="F200" s="193">
        <f t="shared" ref="F200:F263" si="10">G200+H200+I200</f>
        <v>150</v>
      </c>
      <c r="G200" s="193">
        <v>0</v>
      </c>
      <c r="H200" s="193">
        <v>150</v>
      </c>
      <c r="I200" s="193">
        <v>0</v>
      </c>
      <c r="J200" s="193">
        <f t="shared" ref="J200:J263" si="11">K200+L200+M200</f>
        <v>0</v>
      </c>
      <c r="K200" s="193">
        <v>0</v>
      </c>
      <c r="L200" s="193">
        <v>0</v>
      </c>
      <c r="M200" s="193">
        <v>0</v>
      </c>
      <c r="N200" s="193">
        <v>0</v>
      </c>
    </row>
    <row r="201" spans="1:14" ht="24.95" customHeight="1">
      <c r="A201" s="191"/>
      <c r="B201" s="191"/>
      <c r="C201" s="192" t="s">
        <v>2351</v>
      </c>
      <c r="D201" s="194"/>
      <c r="E201" s="193">
        <f t="shared" si="9"/>
        <v>150</v>
      </c>
      <c r="F201" s="193">
        <f t="shared" si="10"/>
        <v>150</v>
      </c>
      <c r="G201" s="193">
        <v>0</v>
      </c>
      <c r="H201" s="193">
        <v>150</v>
      </c>
      <c r="I201" s="193">
        <v>0</v>
      </c>
      <c r="J201" s="193">
        <f t="shared" si="11"/>
        <v>0</v>
      </c>
      <c r="K201" s="193">
        <v>0</v>
      </c>
      <c r="L201" s="193">
        <v>0</v>
      </c>
      <c r="M201" s="193">
        <v>0</v>
      </c>
      <c r="N201" s="193">
        <v>0</v>
      </c>
    </row>
    <row r="202" spans="1:14" ht="24.95" customHeight="1">
      <c r="A202" s="191"/>
      <c r="B202" s="191"/>
      <c r="C202" s="192"/>
      <c r="D202" s="194" t="s">
        <v>2470</v>
      </c>
      <c r="E202" s="193">
        <f t="shared" si="9"/>
        <v>150</v>
      </c>
      <c r="F202" s="193">
        <f t="shared" si="10"/>
        <v>150</v>
      </c>
      <c r="G202" s="193">
        <v>0</v>
      </c>
      <c r="H202" s="193">
        <v>150</v>
      </c>
      <c r="I202" s="193">
        <v>0</v>
      </c>
      <c r="J202" s="193">
        <f t="shared" si="11"/>
        <v>0</v>
      </c>
      <c r="K202" s="193">
        <v>0</v>
      </c>
      <c r="L202" s="193">
        <v>0</v>
      </c>
      <c r="M202" s="193">
        <v>0</v>
      </c>
      <c r="N202" s="193">
        <v>0</v>
      </c>
    </row>
    <row r="203" spans="1:14" ht="24.95" customHeight="1">
      <c r="A203" s="191"/>
      <c r="B203" s="191" t="s">
        <v>229</v>
      </c>
      <c r="C203" s="192"/>
      <c r="D203" s="194"/>
      <c r="E203" s="193">
        <f t="shared" si="9"/>
        <v>26</v>
      </c>
      <c r="F203" s="193">
        <f t="shared" si="10"/>
        <v>26</v>
      </c>
      <c r="G203" s="193">
        <v>0</v>
      </c>
      <c r="H203" s="193">
        <v>26</v>
      </c>
      <c r="I203" s="193">
        <v>0</v>
      </c>
      <c r="J203" s="193">
        <f t="shared" si="11"/>
        <v>0</v>
      </c>
      <c r="K203" s="193">
        <v>0</v>
      </c>
      <c r="L203" s="193">
        <v>0</v>
      </c>
      <c r="M203" s="193">
        <v>0</v>
      </c>
      <c r="N203" s="193">
        <v>0</v>
      </c>
    </row>
    <row r="204" spans="1:14" ht="24.95" customHeight="1">
      <c r="A204" s="191"/>
      <c r="B204" s="191"/>
      <c r="C204" s="192" t="s">
        <v>2352</v>
      </c>
      <c r="D204" s="194"/>
      <c r="E204" s="193">
        <f t="shared" si="9"/>
        <v>26</v>
      </c>
      <c r="F204" s="193">
        <f t="shared" si="10"/>
        <v>26</v>
      </c>
      <c r="G204" s="193">
        <v>0</v>
      </c>
      <c r="H204" s="193">
        <v>26</v>
      </c>
      <c r="I204" s="193">
        <v>0</v>
      </c>
      <c r="J204" s="193">
        <f t="shared" si="11"/>
        <v>0</v>
      </c>
      <c r="K204" s="193">
        <v>0</v>
      </c>
      <c r="L204" s="193">
        <v>0</v>
      </c>
      <c r="M204" s="193">
        <v>0</v>
      </c>
      <c r="N204" s="193">
        <v>0</v>
      </c>
    </row>
    <row r="205" spans="1:14" ht="24.95" customHeight="1">
      <c r="A205" s="191"/>
      <c r="B205" s="191"/>
      <c r="C205" s="192"/>
      <c r="D205" s="194" t="s">
        <v>2466</v>
      </c>
      <c r="E205" s="193">
        <f t="shared" si="9"/>
        <v>26</v>
      </c>
      <c r="F205" s="193">
        <f t="shared" si="10"/>
        <v>26</v>
      </c>
      <c r="G205" s="193">
        <v>0</v>
      </c>
      <c r="H205" s="193">
        <v>26</v>
      </c>
      <c r="I205" s="193">
        <v>0</v>
      </c>
      <c r="J205" s="193">
        <f t="shared" si="11"/>
        <v>0</v>
      </c>
      <c r="K205" s="193">
        <v>0</v>
      </c>
      <c r="L205" s="193">
        <v>0</v>
      </c>
      <c r="M205" s="193">
        <v>0</v>
      </c>
      <c r="N205" s="193">
        <v>0</v>
      </c>
    </row>
    <row r="206" spans="1:14" ht="24.95" customHeight="1">
      <c r="A206" s="191"/>
      <c r="B206" s="191" t="s">
        <v>230</v>
      </c>
      <c r="C206" s="192"/>
      <c r="D206" s="194"/>
      <c r="E206" s="193">
        <f t="shared" si="9"/>
        <v>192.61</v>
      </c>
      <c r="F206" s="193">
        <f t="shared" si="10"/>
        <v>4.6100000000000003</v>
      </c>
      <c r="G206" s="193">
        <v>0</v>
      </c>
      <c r="H206" s="193">
        <v>4.6100000000000003</v>
      </c>
      <c r="I206" s="193">
        <v>0</v>
      </c>
      <c r="J206" s="193">
        <f t="shared" si="11"/>
        <v>188</v>
      </c>
      <c r="K206" s="193">
        <v>186.8</v>
      </c>
      <c r="L206" s="193">
        <v>1.2</v>
      </c>
      <c r="M206" s="193">
        <v>0</v>
      </c>
      <c r="N206" s="193">
        <v>80</v>
      </c>
    </row>
    <row r="207" spans="1:14" ht="24.95" customHeight="1">
      <c r="A207" s="191"/>
      <c r="B207" s="191"/>
      <c r="C207" s="192" t="s">
        <v>286</v>
      </c>
      <c r="D207" s="194"/>
      <c r="E207" s="193">
        <f t="shared" si="9"/>
        <v>188</v>
      </c>
      <c r="F207" s="193">
        <f t="shared" si="10"/>
        <v>0</v>
      </c>
      <c r="G207" s="193"/>
      <c r="H207" s="193"/>
      <c r="I207" s="193"/>
      <c r="J207" s="193">
        <f t="shared" si="11"/>
        <v>188</v>
      </c>
      <c r="K207" s="193">
        <v>186.8</v>
      </c>
      <c r="L207" s="193">
        <v>1.2</v>
      </c>
      <c r="M207" s="193">
        <v>0</v>
      </c>
      <c r="N207" s="193">
        <v>80</v>
      </c>
    </row>
    <row r="208" spans="1:14" ht="24.95" customHeight="1">
      <c r="A208" s="191"/>
      <c r="B208" s="191"/>
      <c r="C208" s="192"/>
      <c r="D208" s="194" t="s">
        <v>175</v>
      </c>
      <c r="E208" s="193">
        <f t="shared" si="9"/>
        <v>188</v>
      </c>
      <c r="F208" s="193">
        <f t="shared" si="10"/>
        <v>0</v>
      </c>
      <c r="G208" s="193"/>
      <c r="H208" s="193"/>
      <c r="I208" s="193"/>
      <c r="J208" s="193">
        <f t="shared" si="11"/>
        <v>188</v>
      </c>
      <c r="K208" s="193">
        <v>186.8</v>
      </c>
      <c r="L208" s="193">
        <v>1.2</v>
      </c>
      <c r="M208" s="193">
        <v>0</v>
      </c>
      <c r="N208" s="193">
        <v>80</v>
      </c>
    </row>
    <row r="209" spans="1:14" ht="24.95" customHeight="1">
      <c r="A209" s="191"/>
      <c r="B209" s="191"/>
      <c r="C209" s="192" t="s">
        <v>2353</v>
      </c>
      <c r="D209" s="194"/>
      <c r="E209" s="193">
        <f t="shared" si="9"/>
        <v>0.97</v>
      </c>
      <c r="F209" s="193">
        <f t="shared" si="10"/>
        <v>0.97</v>
      </c>
      <c r="G209" s="193">
        <v>0</v>
      </c>
      <c r="H209" s="193">
        <v>0.97</v>
      </c>
      <c r="I209" s="193">
        <v>0</v>
      </c>
      <c r="J209" s="193">
        <f t="shared" si="11"/>
        <v>0</v>
      </c>
      <c r="K209" s="193">
        <v>0</v>
      </c>
      <c r="L209" s="193">
        <v>0</v>
      </c>
      <c r="M209" s="193">
        <v>0</v>
      </c>
      <c r="N209" s="193">
        <v>0</v>
      </c>
    </row>
    <row r="210" spans="1:14" ht="24.95" customHeight="1">
      <c r="A210" s="191"/>
      <c r="B210" s="191"/>
      <c r="C210" s="192"/>
      <c r="D210" s="194" t="s">
        <v>2472</v>
      </c>
      <c r="E210" s="193">
        <f t="shared" si="9"/>
        <v>0.97</v>
      </c>
      <c r="F210" s="193">
        <f t="shared" si="10"/>
        <v>0.97</v>
      </c>
      <c r="G210" s="193">
        <v>0</v>
      </c>
      <c r="H210" s="193">
        <v>0.97</v>
      </c>
      <c r="I210" s="193">
        <v>0</v>
      </c>
      <c r="J210" s="193">
        <f t="shared" si="11"/>
        <v>0</v>
      </c>
      <c r="K210" s="193">
        <v>0</v>
      </c>
      <c r="L210" s="193">
        <v>0</v>
      </c>
      <c r="M210" s="193">
        <v>0</v>
      </c>
      <c r="N210" s="193">
        <v>0</v>
      </c>
    </row>
    <row r="211" spans="1:14" ht="24.95" customHeight="1">
      <c r="A211" s="191"/>
      <c r="B211" s="191"/>
      <c r="C211" s="192" t="s">
        <v>2354</v>
      </c>
      <c r="D211" s="194"/>
      <c r="E211" s="193">
        <f t="shared" si="9"/>
        <v>3.64</v>
      </c>
      <c r="F211" s="193">
        <f t="shared" si="10"/>
        <v>3.64</v>
      </c>
      <c r="G211" s="193">
        <v>0</v>
      </c>
      <c r="H211" s="193">
        <v>3.64</v>
      </c>
      <c r="I211" s="193">
        <v>0</v>
      </c>
      <c r="J211" s="193">
        <f t="shared" si="11"/>
        <v>0</v>
      </c>
      <c r="K211" s="193">
        <v>0</v>
      </c>
      <c r="L211" s="193">
        <v>0</v>
      </c>
      <c r="M211" s="193">
        <v>0</v>
      </c>
      <c r="N211" s="193">
        <v>0</v>
      </c>
    </row>
    <row r="212" spans="1:14" ht="24.95" customHeight="1">
      <c r="A212" s="191"/>
      <c r="B212" s="191"/>
      <c r="C212" s="192"/>
      <c r="D212" s="194" t="s">
        <v>2472</v>
      </c>
      <c r="E212" s="193">
        <f t="shared" si="9"/>
        <v>3.64</v>
      </c>
      <c r="F212" s="193">
        <f t="shared" si="10"/>
        <v>3.64</v>
      </c>
      <c r="G212" s="193">
        <v>0</v>
      </c>
      <c r="H212" s="193">
        <v>3.64</v>
      </c>
      <c r="I212" s="193">
        <v>0</v>
      </c>
      <c r="J212" s="193">
        <f t="shared" si="11"/>
        <v>0</v>
      </c>
      <c r="K212" s="193">
        <v>0</v>
      </c>
      <c r="L212" s="193">
        <v>0</v>
      </c>
      <c r="M212" s="193">
        <v>0</v>
      </c>
      <c r="N212" s="193">
        <v>0</v>
      </c>
    </row>
    <row r="213" spans="1:14" ht="24.95" customHeight="1">
      <c r="A213" s="191"/>
      <c r="B213" s="191" t="s">
        <v>2337</v>
      </c>
      <c r="C213" s="192"/>
      <c r="D213" s="194"/>
      <c r="E213" s="193">
        <f t="shared" si="9"/>
        <v>1516</v>
      </c>
      <c r="F213" s="193">
        <f t="shared" si="10"/>
        <v>1516</v>
      </c>
      <c r="G213" s="193">
        <v>0</v>
      </c>
      <c r="H213" s="193">
        <v>1516</v>
      </c>
      <c r="I213" s="193">
        <v>0</v>
      </c>
      <c r="J213" s="193">
        <f t="shared" si="11"/>
        <v>0</v>
      </c>
      <c r="K213" s="193">
        <v>0</v>
      </c>
      <c r="L213" s="193">
        <v>0</v>
      </c>
      <c r="M213" s="193">
        <v>0</v>
      </c>
      <c r="N213" s="193">
        <v>0</v>
      </c>
    </row>
    <row r="214" spans="1:14" ht="24.95" customHeight="1">
      <c r="A214" s="191"/>
      <c r="B214" s="191"/>
      <c r="C214" s="192" t="s">
        <v>2355</v>
      </c>
      <c r="D214" s="194"/>
      <c r="E214" s="193">
        <f t="shared" si="9"/>
        <v>1516</v>
      </c>
      <c r="F214" s="193">
        <f t="shared" si="10"/>
        <v>1516</v>
      </c>
      <c r="G214" s="193">
        <v>0</v>
      </c>
      <c r="H214" s="193">
        <v>1516</v>
      </c>
      <c r="I214" s="193">
        <v>0</v>
      </c>
      <c r="J214" s="193">
        <f t="shared" si="11"/>
        <v>0</v>
      </c>
      <c r="K214" s="193">
        <v>0</v>
      </c>
      <c r="L214" s="193">
        <v>0</v>
      </c>
      <c r="M214" s="193">
        <v>0</v>
      </c>
      <c r="N214" s="193">
        <v>0</v>
      </c>
    </row>
    <row r="215" spans="1:14" ht="24.95" customHeight="1">
      <c r="A215" s="191"/>
      <c r="B215" s="191"/>
      <c r="C215" s="192"/>
      <c r="D215" s="194" t="s">
        <v>2480</v>
      </c>
      <c r="E215" s="193">
        <f t="shared" si="9"/>
        <v>1516</v>
      </c>
      <c r="F215" s="193">
        <f t="shared" si="10"/>
        <v>1516</v>
      </c>
      <c r="G215" s="193">
        <v>0</v>
      </c>
      <c r="H215" s="193">
        <v>1516</v>
      </c>
      <c r="I215" s="193">
        <v>0</v>
      </c>
      <c r="J215" s="193">
        <f t="shared" si="11"/>
        <v>0</v>
      </c>
      <c r="K215" s="193">
        <v>0</v>
      </c>
      <c r="L215" s="193">
        <v>0</v>
      </c>
      <c r="M215" s="193">
        <v>0</v>
      </c>
      <c r="N215" s="193">
        <v>0</v>
      </c>
    </row>
    <row r="216" spans="1:14" ht="24.95" customHeight="1">
      <c r="A216" s="191"/>
      <c r="B216" s="191" t="s">
        <v>2338</v>
      </c>
      <c r="C216" s="192"/>
      <c r="D216" s="194"/>
      <c r="E216" s="193">
        <f t="shared" si="9"/>
        <v>259</v>
      </c>
      <c r="F216" s="193">
        <f t="shared" si="10"/>
        <v>259</v>
      </c>
      <c r="G216" s="193">
        <v>0</v>
      </c>
      <c r="H216" s="193">
        <v>259</v>
      </c>
      <c r="I216" s="193">
        <v>0</v>
      </c>
      <c r="J216" s="193">
        <f t="shared" si="11"/>
        <v>0</v>
      </c>
      <c r="K216" s="193">
        <v>0</v>
      </c>
      <c r="L216" s="193">
        <v>0</v>
      </c>
      <c r="M216" s="193">
        <v>0</v>
      </c>
      <c r="N216" s="193">
        <v>0</v>
      </c>
    </row>
    <row r="217" spans="1:14" ht="24.95" customHeight="1">
      <c r="A217" s="191"/>
      <c r="B217" s="191"/>
      <c r="C217" s="192" t="s">
        <v>2356</v>
      </c>
      <c r="D217" s="194"/>
      <c r="E217" s="193">
        <f t="shared" si="9"/>
        <v>259</v>
      </c>
      <c r="F217" s="193">
        <f t="shared" si="10"/>
        <v>259</v>
      </c>
      <c r="G217" s="193">
        <v>0</v>
      </c>
      <c r="H217" s="193">
        <v>259</v>
      </c>
      <c r="I217" s="193">
        <v>0</v>
      </c>
      <c r="J217" s="193">
        <f t="shared" si="11"/>
        <v>0</v>
      </c>
      <c r="K217" s="193">
        <v>0</v>
      </c>
      <c r="L217" s="193">
        <v>0</v>
      </c>
      <c r="M217" s="193">
        <v>0</v>
      </c>
      <c r="N217" s="193">
        <v>0</v>
      </c>
    </row>
    <row r="218" spans="1:14" ht="24.95" customHeight="1">
      <c r="A218" s="191"/>
      <c r="B218" s="191"/>
      <c r="C218" s="192"/>
      <c r="D218" s="194" t="s">
        <v>2489</v>
      </c>
      <c r="E218" s="193">
        <f t="shared" si="9"/>
        <v>259</v>
      </c>
      <c r="F218" s="193">
        <f t="shared" si="10"/>
        <v>259</v>
      </c>
      <c r="G218" s="193">
        <v>0</v>
      </c>
      <c r="H218" s="193">
        <v>259</v>
      </c>
      <c r="I218" s="193">
        <v>0</v>
      </c>
      <c r="J218" s="193">
        <f t="shared" si="11"/>
        <v>0</v>
      </c>
      <c r="K218" s="193">
        <v>0</v>
      </c>
      <c r="L218" s="193">
        <v>0</v>
      </c>
      <c r="M218" s="193">
        <v>0</v>
      </c>
      <c r="N218" s="193">
        <v>0</v>
      </c>
    </row>
    <row r="219" spans="1:14" ht="24.95" customHeight="1">
      <c r="A219" s="191"/>
      <c r="B219" s="191" t="s">
        <v>235</v>
      </c>
      <c r="C219" s="192"/>
      <c r="D219" s="194"/>
      <c r="E219" s="193">
        <f t="shared" si="9"/>
        <v>435</v>
      </c>
      <c r="F219" s="193">
        <f t="shared" si="10"/>
        <v>435</v>
      </c>
      <c r="G219" s="193">
        <v>435</v>
      </c>
      <c r="H219" s="193">
        <v>0</v>
      </c>
      <c r="I219" s="193">
        <v>0</v>
      </c>
      <c r="J219" s="193">
        <f t="shared" si="11"/>
        <v>0</v>
      </c>
      <c r="K219" s="193">
        <v>0</v>
      </c>
      <c r="L219" s="193">
        <v>0</v>
      </c>
      <c r="M219" s="193">
        <v>0</v>
      </c>
      <c r="N219" s="193">
        <v>0</v>
      </c>
    </row>
    <row r="220" spans="1:14" ht="24.95" customHeight="1">
      <c r="A220" s="191"/>
      <c r="B220" s="191"/>
      <c r="C220" s="192" t="s">
        <v>2357</v>
      </c>
      <c r="D220" s="194"/>
      <c r="E220" s="193">
        <f t="shared" si="9"/>
        <v>435</v>
      </c>
      <c r="F220" s="193">
        <f t="shared" si="10"/>
        <v>435</v>
      </c>
      <c r="G220" s="193">
        <v>435</v>
      </c>
      <c r="H220" s="193">
        <v>0</v>
      </c>
      <c r="I220" s="193">
        <v>0</v>
      </c>
      <c r="J220" s="193">
        <f t="shared" si="11"/>
        <v>0</v>
      </c>
      <c r="K220" s="193">
        <v>0</v>
      </c>
      <c r="L220" s="193">
        <v>0</v>
      </c>
      <c r="M220" s="193">
        <v>0</v>
      </c>
      <c r="N220" s="193">
        <v>0</v>
      </c>
    </row>
    <row r="221" spans="1:14" ht="24.95" customHeight="1">
      <c r="A221" s="191"/>
      <c r="B221" s="191"/>
      <c r="C221" s="192"/>
      <c r="D221" s="194" t="s">
        <v>2425</v>
      </c>
      <c r="E221" s="193">
        <f t="shared" si="9"/>
        <v>94</v>
      </c>
      <c r="F221" s="193">
        <f t="shared" si="10"/>
        <v>94</v>
      </c>
      <c r="G221" s="193">
        <v>94</v>
      </c>
      <c r="H221" s="193">
        <v>0</v>
      </c>
      <c r="I221" s="193">
        <v>0</v>
      </c>
      <c r="J221" s="193">
        <f t="shared" si="11"/>
        <v>0</v>
      </c>
      <c r="K221" s="193">
        <v>0</v>
      </c>
      <c r="L221" s="193">
        <v>0</v>
      </c>
      <c r="M221" s="193">
        <v>0</v>
      </c>
      <c r="N221" s="193">
        <v>0</v>
      </c>
    </row>
    <row r="222" spans="1:14" ht="24.95" customHeight="1">
      <c r="A222" s="191"/>
      <c r="B222" s="191"/>
      <c r="C222" s="192"/>
      <c r="D222" s="194" t="s">
        <v>2506</v>
      </c>
      <c r="E222" s="193">
        <f t="shared" si="9"/>
        <v>341</v>
      </c>
      <c r="F222" s="193">
        <f t="shared" si="10"/>
        <v>341</v>
      </c>
      <c r="G222" s="193">
        <v>341</v>
      </c>
      <c r="H222" s="193">
        <v>0</v>
      </c>
      <c r="I222" s="193">
        <v>0</v>
      </c>
      <c r="J222" s="193">
        <f t="shared" si="11"/>
        <v>0</v>
      </c>
      <c r="K222" s="193">
        <v>0</v>
      </c>
      <c r="L222" s="193">
        <v>0</v>
      </c>
      <c r="M222" s="193">
        <v>0</v>
      </c>
      <c r="N222" s="193">
        <v>0</v>
      </c>
    </row>
    <row r="223" spans="1:14" ht="24.95" customHeight="1">
      <c r="A223" s="191">
        <v>210</v>
      </c>
      <c r="B223" s="191"/>
      <c r="C223" s="192"/>
      <c r="D223" s="194"/>
      <c r="E223" s="193">
        <f t="shared" si="9"/>
        <v>4885.8</v>
      </c>
      <c r="F223" s="193">
        <f t="shared" si="10"/>
        <v>408.05</v>
      </c>
      <c r="G223" s="193">
        <v>0</v>
      </c>
      <c r="H223" s="193">
        <v>408.05</v>
      </c>
      <c r="I223" s="193">
        <v>0</v>
      </c>
      <c r="J223" s="193">
        <f t="shared" si="11"/>
        <v>4477.75</v>
      </c>
      <c r="K223" s="193">
        <v>4374.04</v>
      </c>
      <c r="L223" s="193">
        <v>27.599999999999998</v>
      </c>
      <c r="M223" s="193">
        <v>76.11</v>
      </c>
      <c r="N223" s="193">
        <v>546.38</v>
      </c>
    </row>
    <row r="224" spans="1:14" ht="24.95" customHeight="1">
      <c r="A224" s="191"/>
      <c r="B224" s="191" t="s">
        <v>222</v>
      </c>
      <c r="C224" s="192"/>
      <c r="D224" s="194"/>
      <c r="E224" s="193">
        <f t="shared" si="9"/>
        <v>676.37</v>
      </c>
      <c r="F224" s="193">
        <f t="shared" si="10"/>
        <v>0</v>
      </c>
      <c r="G224" s="193"/>
      <c r="H224" s="193"/>
      <c r="I224" s="193"/>
      <c r="J224" s="193">
        <f t="shared" si="11"/>
        <v>676.37</v>
      </c>
      <c r="K224" s="193">
        <v>581.86</v>
      </c>
      <c r="L224" s="193">
        <v>18.399999999999999</v>
      </c>
      <c r="M224" s="193">
        <v>76.11</v>
      </c>
      <c r="N224" s="193">
        <v>546.38</v>
      </c>
    </row>
    <row r="225" spans="1:14" ht="24.95" customHeight="1">
      <c r="A225" s="191"/>
      <c r="B225" s="191"/>
      <c r="C225" s="192" t="s">
        <v>287</v>
      </c>
      <c r="D225" s="194"/>
      <c r="E225" s="193">
        <f t="shared" si="9"/>
        <v>676.37</v>
      </c>
      <c r="F225" s="193">
        <f t="shared" si="10"/>
        <v>0</v>
      </c>
      <c r="G225" s="193"/>
      <c r="H225" s="193"/>
      <c r="I225" s="193"/>
      <c r="J225" s="193">
        <f t="shared" si="11"/>
        <v>676.37</v>
      </c>
      <c r="K225" s="193">
        <v>581.86</v>
      </c>
      <c r="L225" s="193">
        <v>18.399999999999999</v>
      </c>
      <c r="M225" s="193">
        <v>76.11</v>
      </c>
      <c r="N225" s="193">
        <v>546.38</v>
      </c>
    </row>
    <row r="226" spans="1:14" ht="24.95" customHeight="1">
      <c r="A226" s="191"/>
      <c r="B226" s="191"/>
      <c r="C226" s="192"/>
      <c r="D226" s="194" t="s">
        <v>176</v>
      </c>
      <c r="E226" s="193">
        <f t="shared" si="9"/>
        <v>441.40999999999997</v>
      </c>
      <c r="F226" s="193">
        <f t="shared" si="10"/>
        <v>0</v>
      </c>
      <c r="G226" s="193"/>
      <c r="H226" s="193"/>
      <c r="I226" s="193"/>
      <c r="J226" s="193">
        <f t="shared" si="11"/>
        <v>441.40999999999997</v>
      </c>
      <c r="K226" s="193">
        <v>348.9</v>
      </c>
      <c r="L226" s="193">
        <v>16.399999999999999</v>
      </c>
      <c r="M226" s="193">
        <v>76.11</v>
      </c>
      <c r="N226" s="193">
        <v>546.38</v>
      </c>
    </row>
    <row r="227" spans="1:14" ht="24.95" customHeight="1">
      <c r="A227" s="191"/>
      <c r="B227" s="191"/>
      <c r="C227" s="192"/>
      <c r="D227" s="194" t="s">
        <v>177</v>
      </c>
      <c r="E227" s="193">
        <f t="shared" si="9"/>
        <v>124.38</v>
      </c>
      <c r="F227" s="193">
        <f t="shared" si="10"/>
        <v>0</v>
      </c>
      <c r="G227" s="193"/>
      <c r="H227" s="193"/>
      <c r="I227" s="193"/>
      <c r="J227" s="193">
        <f t="shared" si="11"/>
        <v>124.38</v>
      </c>
      <c r="K227" s="193">
        <v>122.38</v>
      </c>
      <c r="L227" s="193">
        <v>2</v>
      </c>
      <c r="M227" s="193">
        <v>0</v>
      </c>
      <c r="N227" s="193">
        <v>0</v>
      </c>
    </row>
    <row r="228" spans="1:14" ht="24.95" customHeight="1">
      <c r="A228" s="191"/>
      <c r="B228" s="191"/>
      <c r="C228" s="192"/>
      <c r="D228" s="194" t="s">
        <v>178</v>
      </c>
      <c r="E228" s="193">
        <f t="shared" si="9"/>
        <v>110.58</v>
      </c>
      <c r="F228" s="193">
        <f t="shared" si="10"/>
        <v>0</v>
      </c>
      <c r="G228" s="193"/>
      <c r="H228" s="193"/>
      <c r="I228" s="193"/>
      <c r="J228" s="193">
        <f t="shared" si="11"/>
        <v>110.58</v>
      </c>
      <c r="K228" s="193">
        <v>110.58</v>
      </c>
      <c r="L228" s="193">
        <v>0</v>
      </c>
      <c r="M228" s="193">
        <v>0</v>
      </c>
      <c r="N228" s="193">
        <v>0</v>
      </c>
    </row>
    <row r="229" spans="1:14" ht="24.95" customHeight="1">
      <c r="A229" s="191"/>
      <c r="B229" s="191" t="s">
        <v>223</v>
      </c>
      <c r="C229" s="192"/>
      <c r="D229" s="194"/>
      <c r="E229" s="193">
        <f t="shared" si="9"/>
        <v>1692.1799999999998</v>
      </c>
      <c r="F229" s="193">
        <f t="shared" si="10"/>
        <v>40</v>
      </c>
      <c r="G229" s="193">
        <v>0</v>
      </c>
      <c r="H229" s="193">
        <v>40</v>
      </c>
      <c r="I229" s="193">
        <v>0</v>
      </c>
      <c r="J229" s="193">
        <f t="shared" si="11"/>
        <v>1652.1799999999998</v>
      </c>
      <c r="K229" s="193">
        <v>1652.1799999999998</v>
      </c>
      <c r="L229" s="193">
        <v>0</v>
      </c>
      <c r="M229" s="193">
        <v>0</v>
      </c>
      <c r="N229" s="193">
        <v>0</v>
      </c>
    </row>
    <row r="230" spans="1:14" ht="24.95" customHeight="1">
      <c r="A230" s="191"/>
      <c r="B230" s="191"/>
      <c r="C230" s="192" t="s">
        <v>288</v>
      </c>
      <c r="D230" s="194"/>
      <c r="E230" s="193">
        <f t="shared" si="9"/>
        <v>785.51</v>
      </c>
      <c r="F230" s="193">
        <f t="shared" si="10"/>
        <v>0</v>
      </c>
      <c r="G230" s="193"/>
      <c r="H230" s="193"/>
      <c r="I230" s="193"/>
      <c r="J230" s="193">
        <f t="shared" si="11"/>
        <v>785.51</v>
      </c>
      <c r="K230" s="193">
        <v>785.51</v>
      </c>
      <c r="L230" s="193">
        <v>0</v>
      </c>
      <c r="M230" s="193">
        <v>0</v>
      </c>
      <c r="N230" s="193">
        <v>0</v>
      </c>
    </row>
    <row r="231" spans="1:14" ht="24.95" customHeight="1">
      <c r="A231" s="191"/>
      <c r="B231" s="191"/>
      <c r="C231" s="192"/>
      <c r="D231" s="194" t="s">
        <v>179</v>
      </c>
      <c r="E231" s="193">
        <f t="shared" si="9"/>
        <v>785.51</v>
      </c>
      <c r="F231" s="193">
        <f t="shared" si="10"/>
        <v>0</v>
      </c>
      <c r="G231" s="193"/>
      <c r="H231" s="193"/>
      <c r="I231" s="193"/>
      <c r="J231" s="193">
        <f t="shared" si="11"/>
        <v>785.51</v>
      </c>
      <c r="K231" s="193">
        <v>785.51</v>
      </c>
      <c r="L231" s="193">
        <v>0</v>
      </c>
      <c r="M231" s="193">
        <v>0</v>
      </c>
      <c r="N231" s="193">
        <v>0</v>
      </c>
    </row>
    <row r="232" spans="1:14" ht="24.95" customHeight="1">
      <c r="A232" s="191"/>
      <c r="B232" s="191"/>
      <c r="C232" s="192" t="s">
        <v>289</v>
      </c>
      <c r="D232" s="194"/>
      <c r="E232" s="193">
        <f t="shared" si="9"/>
        <v>866.67</v>
      </c>
      <c r="F232" s="193">
        <f t="shared" si="10"/>
        <v>0</v>
      </c>
      <c r="G232" s="193"/>
      <c r="H232" s="193"/>
      <c r="I232" s="193"/>
      <c r="J232" s="193">
        <f t="shared" si="11"/>
        <v>866.67</v>
      </c>
      <c r="K232" s="193">
        <v>866.67</v>
      </c>
      <c r="L232" s="193">
        <v>0</v>
      </c>
      <c r="M232" s="193">
        <v>0</v>
      </c>
      <c r="N232" s="193">
        <v>0</v>
      </c>
    </row>
    <row r="233" spans="1:14" ht="24.95" customHeight="1">
      <c r="A233" s="191"/>
      <c r="B233" s="191"/>
      <c r="C233" s="192"/>
      <c r="D233" s="194" t="s">
        <v>180</v>
      </c>
      <c r="E233" s="193">
        <f t="shared" si="9"/>
        <v>866.67</v>
      </c>
      <c r="F233" s="193">
        <f t="shared" si="10"/>
        <v>0</v>
      </c>
      <c r="G233" s="193"/>
      <c r="H233" s="193"/>
      <c r="I233" s="193"/>
      <c r="J233" s="193">
        <f t="shared" si="11"/>
        <v>866.67</v>
      </c>
      <c r="K233" s="193">
        <v>866.67</v>
      </c>
      <c r="L233" s="193">
        <v>0</v>
      </c>
      <c r="M233" s="193">
        <v>0</v>
      </c>
      <c r="N233" s="193">
        <v>0</v>
      </c>
    </row>
    <row r="234" spans="1:14" ht="24.95" customHeight="1">
      <c r="A234" s="191"/>
      <c r="B234" s="191"/>
      <c r="C234" s="192" t="s">
        <v>2358</v>
      </c>
      <c r="D234" s="194"/>
      <c r="E234" s="193">
        <f t="shared" si="9"/>
        <v>40</v>
      </c>
      <c r="F234" s="193">
        <f t="shared" si="10"/>
        <v>40</v>
      </c>
      <c r="G234" s="193">
        <v>0</v>
      </c>
      <c r="H234" s="193">
        <v>40</v>
      </c>
      <c r="I234" s="193">
        <v>0</v>
      </c>
      <c r="J234" s="193">
        <f t="shared" si="11"/>
        <v>0</v>
      </c>
      <c r="K234" s="193">
        <v>0</v>
      </c>
      <c r="L234" s="193">
        <v>0</v>
      </c>
      <c r="M234" s="193">
        <v>0</v>
      </c>
      <c r="N234" s="193">
        <v>0</v>
      </c>
    </row>
    <row r="235" spans="1:14" ht="24.95" customHeight="1">
      <c r="A235" s="191"/>
      <c r="B235" s="191"/>
      <c r="C235" s="192"/>
      <c r="D235" s="194" t="s">
        <v>2474</v>
      </c>
      <c r="E235" s="193">
        <f t="shared" si="9"/>
        <v>40</v>
      </c>
      <c r="F235" s="193">
        <f t="shared" si="10"/>
        <v>40</v>
      </c>
      <c r="G235" s="193">
        <v>0</v>
      </c>
      <c r="H235" s="193">
        <v>40</v>
      </c>
      <c r="I235" s="193">
        <v>0</v>
      </c>
      <c r="J235" s="193">
        <f t="shared" si="11"/>
        <v>0</v>
      </c>
      <c r="K235" s="193">
        <v>0</v>
      </c>
      <c r="L235" s="193">
        <v>0</v>
      </c>
      <c r="M235" s="193">
        <v>0</v>
      </c>
      <c r="N235" s="193">
        <v>0</v>
      </c>
    </row>
    <row r="236" spans="1:14" ht="24.95" customHeight="1">
      <c r="A236" s="191"/>
      <c r="B236" s="191" t="s">
        <v>224</v>
      </c>
      <c r="C236" s="192"/>
      <c r="D236" s="194"/>
      <c r="E236" s="193">
        <f t="shared" si="9"/>
        <v>960.18999999999994</v>
      </c>
      <c r="F236" s="193">
        <f t="shared" si="10"/>
        <v>37.65</v>
      </c>
      <c r="G236" s="193">
        <v>0</v>
      </c>
      <c r="H236" s="193">
        <v>37.65</v>
      </c>
      <c r="I236" s="193">
        <v>0</v>
      </c>
      <c r="J236" s="193">
        <f t="shared" si="11"/>
        <v>922.54</v>
      </c>
      <c r="K236" s="193">
        <v>922.54</v>
      </c>
      <c r="L236" s="193">
        <v>0</v>
      </c>
      <c r="M236" s="193">
        <v>0</v>
      </c>
      <c r="N236" s="193">
        <v>0</v>
      </c>
    </row>
    <row r="237" spans="1:14" ht="24.95" customHeight="1">
      <c r="A237" s="191"/>
      <c r="B237" s="191"/>
      <c r="C237" s="192" t="s">
        <v>290</v>
      </c>
      <c r="D237" s="194"/>
      <c r="E237" s="193">
        <f t="shared" si="9"/>
        <v>922.54</v>
      </c>
      <c r="F237" s="193">
        <f t="shared" si="10"/>
        <v>0</v>
      </c>
      <c r="G237" s="193"/>
      <c r="H237" s="193"/>
      <c r="I237" s="193"/>
      <c r="J237" s="193">
        <f t="shared" si="11"/>
        <v>922.54</v>
      </c>
      <c r="K237" s="193">
        <v>922.54</v>
      </c>
      <c r="L237" s="193">
        <v>0</v>
      </c>
      <c r="M237" s="193">
        <v>0</v>
      </c>
      <c r="N237" s="193">
        <v>0</v>
      </c>
    </row>
    <row r="238" spans="1:14" ht="24.95" customHeight="1">
      <c r="A238" s="191"/>
      <c r="B238" s="191"/>
      <c r="C238" s="192"/>
      <c r="D238" s="194" t="s">
        <v>181</v>
      </c>
      <c r="E238" s="193">
        <f t="shared" si="9"/>
        <v>69.16</v>
      </c>
      <c r="F238" s="193">
        <f t="shared" si="10"/>
        <v>0</v>
      </c>
      <c r="G238" s="193"/>
      <c r="H238" s="193"/>
      <c r="I238" s="193"/>
      <c r="J238" s="193">
        <f t="shared" si="11"/>
        <v>69.16</v>
      </c>
      <c r="K238" s="193">
        <v>69.16</v>
      </c>
      <c r="L238" s="193">
        <v>0</v>
      </c>
      <c r="M238" s="193">
        <v>0</v>
      </c>
      <c r="N238" s="193">
        <v>0</v>
      </c>
    </row>
    <row r="239" spans="1:14" ht="24.95" customHeight="1">
      <c r="A239" s="191"/>
      <c r="B239" s="191"/>
      <c r="C239" s="192"/>
      <c r="D239" s="194" t="s">
        <v>182</v>
      </c>
      <c r="E239" s="193">
        <f t="shared" si="9"/>
        <v>85.11</v>
      </c>
      <c r="F239" s="193">
        <f t="shared" si="10"/>
        <v>0</v>
      </c>
      <c r="G239" s="193"/>
      <c r="H239" s="193"/>
      <c r="I239" s="193"/>
      <c r="J239" s="193">
        <f t="shared" si="11"/>
        <v>85.11</v>
      </c>
      <c r="K239" s="193">
        <v>85.11</v>
      </c>
      <c r="L239" s="193">
        <v>0</v>
      </c>
      <c r="M239" s="193">
        <v>0</v>
      </c>
      <c r="N239" s="193">
        <v>0</v>
      </c>
    </row>
    <row r="240" spans="1:14" ht="24.95" customHeight="1">
      <c r="A240" s="191"/>
      <c r="B240" s="191"/>
      <c r="C240" s="192"/>
      <c r="D240" s="194" t="s">
        <v>183</v>
      </c>
      <c r="E240" s="193">
        <f t="shared" si="9"/>
        <v>51.3</v>
      </c>
      <c r="F240" s="193">
        <f t="shared" si="10"/>
        <v>0</v>
      </c>
      <c r="G240" s="193"/>
      <c r="H240" s="193"/>
      <c r="I240" s="193"/>
      <c r="J240" s="193">
        <f t="shared" si="11"/>
        <v>51.3</v>
      </c>
      <c r="K240" s="193">
        <v>51.3</v>
      </c>
      <c r="L240" s="193">
        <v>0</v>
      </c>
      <c r="M240" s="193">
        <v>0</v>
      </c>
      <c r="N240" s="193">
        <v>0</v>
      </c>
    </row>
    <row r="241" spans="1:14" ht="24.95" customHeight="1">
      <c r="A241" s="191"/>
      <c r="B241" s="191"/>
      <c r="C241" s="192"/>
      <c r="D241" s="194" t="s">
        <v>184</v>
      </c>
      <c r="E241" s="193">
        <f t="shared" si="9"/>
        <v>163.97</v>
      </c>
      <c r="F241" s="193">
        <f t="shared" si="10"/>
        <v>0</v>
      </c>
      <c r="G241" s="193"/>
      <c r="H241" s="193"/>
      <c r="I241" s="193"/>
      <c r="J241" s="193">
        <f t="shared" si="11"/>
        <v>163.97</v>
      </c>
      <c r="K241" s="193">
        <v>163.97</v>
      </c>
      <c r="L241" s="193">
        <v>0</v>
      </c>
      <c r="M241" s="193">
        <v>0</v>
      </c>
      <c r="N241" s="193">
        <v>0</v>
      </c>
    </row>
    <row r="242" spans="1:14" ht="24.95" customHeight="1">
      <c r="A242" s="191"/>
      <c r="B242" s="191"/>
      <c r="C242" s="192"/>
      <c r="D242" s="194" t="s">
        <v>185</v>
      </c>
      <c r="E242" s="193">
        <f t="shared" si="9"/>
        <v>253.85</v>
      </c>
      <c r="F242" s="193">
        <f t="shared" si="10"/>
        <v>0</v>
      </c>
      <c r="G242" s="193"/>
      <c r="H242" s="193"/>
      <c r="I242" s="193"/>
      <c r="J242" s="193">
        <f t="shared" si="11"/>
        <v>253.85</v>
      </c>
      <c r="K242" s="193">
        <v>253.85</v>
      </c>
      <c r="L242" s="193">
        <v>0</v>
      </c>
      <c r="M242" s="193">
        <v>0</v>
      </c>
      <c r="N242" s="193">
        <v>0</v>
      </c>
    </row>
    <row r="243" spans="1:14" ht="24.95" customHeight="1">
      <c r="A243" s="191"/>
      <c r="B243" s="191"/>
      <c r="C243" s="192"/>
      <c r="D243" s="194" t="s">
        <v>186</v>
      </c>
      <c r="E243" s="193">
        <f t="shared" si="9"/>
        <v>139.5</v>
      </c>
      <c r="F243" s="193">
        <f t="shared" si="10"/>
        <v>0</v>
      </c>
      <c r="G243" s="193"/>
      <c r="H243" s="193"/>
      <c r="I243" s="193"/>
      <c r="J243" s="193">
        <f t="shared" si="11"/>
        <v>139.5</v>
      </c>
      <c r="K243" s="193">
        <v>139.5</v>
      </c>
      <c r="L243" s="193">
        <v>0</v>
      </c>
      <c r="M243" s="193">
        <v>0</v>
      </c>
      <c r="N243" s="193">
        <v>0</v>
      </c>
    </row>
    <row r="244" spans="1:14" ht="24.95" customHeight="1">
      <c r="A244" s="191"/>
      <c r="B244" s="191"/>
      <c r="C244" s="192"/>
      <c r="D244" s="194" t="s">
        <v>187</v>
      </c>
      <c r="E244" s="193">
        <f t="shared" si="9"/>
        <v>159.65</v>
      </c>
      <c r="F244" s="193">
        <f t="shared" si="10"/>
        <v>0</v>
      </c>
      <c r="G244" s="193"/>
      <c r="H244" s="193"/>
      <c r="I244" s="193"/>
      <c r="J244" s="193">
        <f t="shared" si="11"/>
        <v>159.65</v>
      </c>
      <c r="K244" s="193">
        <v>159.65</v>
      </c>
      <c r="L244" s="193">
        <v>0</v>
      </c>
      <c r="M244" s="193">
        <v>0</v>
      </c>
      <c r="N244" s="193">
        <v>0</v>
      </c>
    </row>
    <row r="245" spans="1:14" ht="24.95" customHeight="1">
      <c r="A245" s="191"/>
      <c r="B245" s="191"/>
      <c r="C245" s="192" t="s">
        <v>2359</v>
      </c>
      <c r="D245" s="194"/>
      <c r="E245" s="193">
        <f t="shared" si="9"/>
        <v>37.65</v>
      </c>
      <c r="F245" s="193">
        <f t="shared" si="10"/>
        <v>37.65</v>
      </c>
      <c r="G245" s="193">
        <v>0</v>
      </c>
      <c r="H245" s="193">
        <v>37.65</v>
      </c>
      <c r="I245" s="193">
        <v>0</v>
      </c>
      <c r="J245" s="193">
        <f t="shared" si="11"/>
        <v>0</v>
      </c>
      <c r="K245" s="193">
        <v>0</v>
      </c>
      <c r="L245" s="193">
        <v>0</v>
      </c>
      <c r="M245" s="193">
        <v>0</v>
      </c>
      <c r="N245" s="193">
        <v>0</v>
      </c>
    </row>
    <row r="246" spans="1:14" ht="24.95" customHeight="1">
      <c r="A246" s="191"/>
      <c r="B246" s="191"/>
      <c r="C246" s="192"/>
      <c r="D246" s="194" t="s">
        <v>2478</v>
      </c>
      <c r="E246" s="193">
        <f t="shared" si="9"/>
        <v>37.65</v>
      </c>
      <c r="F246" s="193">
        <f t="shared" si="10"/>
        <v>37.65</v>
      </c>
      <c r="G246" s="193">
        <v>0</v>
      </c>
      <c r="H246" s="193">
        <v>37.65</v>
      </c>
      <c r="I246" s="193">
        <v>0</v>
      </c>
      <c r="J246" s="193">
        <f t="shared" si="11"/>
        <v>0</v>
      </c>
      <c r="K246" s="193">
        <v>0</v>
      </c>
      <c r="L246" s="193">
        <v>0</v>
      </c>
      <c r="M246" s="193">
        <v>0</v>
      </c>
      <c r="N246" s="193">
        <v>0</v>
      </c>
    </row>
    <row r="247" spans="1:14" ht="24.95" customHeight="1">
      <c r="A247" s="191"/>
      <c r="B247" s="191" t="s">
        <v>225</v>
      </c>
      <c r="C247" s="192"/>
      <c r="D247" s="194"/>
      <c r="E247" s="193">
        <f t="shared" si="9"/>
        <v>1118.77</v>
      </c>
      <c r="F247" s="193">
        <f t="shared" si="10"/>
        <v>194.4</v>
      </c>
      <c r="G247" s="193">
        <v>0</v>
      </c>
      <c r="H247" s="193">
        <v>194.4</v>
      </c>
      <c r="I247" s="193">
        <v>0</v>
      </c>
      <c r="J247" s="193">
        <f t="shared" si="11"/>
        <v>924.37</v>
      </c>
      <c r="K247" s="193">
        <v>924.37</v>
      </c>
      <c r="L247" s="193">
        <v>0</v>
      </c>
      <c r="M247" s="193">
        <v>0</v>
      </c>
      <c r="N247" s="193">
        <v>0</v>
      </c>
    </row>
    <row r="248" spans="1:14" ht="24.95" customHeight="1">
      <c r="A248" s="191"/>
      <c r="B248" s="191"/>
      <c r="C248" s="192" t="s">
        <v>291</v>
      </c>
      <c r="D248" s="194"/>
      <c r="E248" s="193">
        <f t="shared" si="9"/>
        <v>489.63</v>
      </c>
      <c r="F248" s="193">
        <f t="shared" si="10"/>
        <v>0</v>
      </c>
      <c r="G248" s="193"/>
      <c r="H248" s="193"/>
      <c r="I248" s="193"/>
      <c r="J248" s="193">
        <f t="shared" si="11"/>
        <v>489.63</v>
      </c>
      <c r="K248" s="193">
        <v>489.63</v>
      </c>
      <c r="L248" s="193">
        <v>0</v>
      </c>
      <c r="M248" s="193">
        <v>0</v>
      </c>
      <c r="N248" s="193">
        <v>0</v>
      </c>
    </row>
    <row r="249" spans="1:14" ht="24.95" customHeight="1">
      <c r="A249" s="191"/>
      <c r="B249" s="191"/>
      <c r="C249" s="192"/>
      <c r="D249" s="194" t="s">
        <v>188</v>
      </c>
      <c r="E249" s="193">
        <f t="shared" si="9"/>
        <v>489.63</v>
      </c>
      <c r="F249" s="193">
        <f t="shared" si="10"/>
        <v>0</v>
      </c>
      <c r="G249" s="193"/>
      <c r="H249" s="193"/>
      <c r="I249" s="193"/>
      <c r="J249" s="193">
        <f t="shared" si="11"/>
        <v>489.63</v>
      </c>
      <c r="K249" s="193">
        <v>489.63</v>
      </c>
      <c r="L249" s="193">
        <v>0</v>
      </c>
      <c r="M249" s="193">
        <v>0</v>
      </c>
      <c r="N249" s="193">
        <v>0</v>
      </c>
    </row>
    <row r="250" spans="1:14" ht="24.95" customHeight="1">
      <c r="A250" s="191"/>
      <c r="B250" s="191"/>
      <c r="C250" s="192" t="s">
        <v>292</v>
      </c>
      <c r="D250" s="194"/>
      <c r="E250" s="193">
        <f t="shared" si="9"/>
        <v>434.74</v>
      </c>
      <c r="F250" s="193">
        <f t="shared" si="10"/>
        <v>0</v>
      </c>
      <c r="G250" s="193"/>
      <c r="H250" s="193"/>
      <c r="I250" s="193"/>
      <c r="J250" s="193">
        <f t="shared" si="11"/>
        <v>434.74</v>
      </c>
      <c r="K250" s="193">
        <v>434.74</v>
      </c>
      <c r="L250" s="193">
        <v>0</v>
      </c>
      <c r="M250" s="193">
        <v>0</v>
      </c>
      <c r="N250" s="193">
        <v>0</v>
      </c>
    </row>
    <row r="251" spans="1:14" ht="24.95" customHeight="1">
      <c r="A251" s="191"/>
      <c r="B251" s="191"/>
      <c r="C251" s="192"/>
      <c r="D251" s="194" t="s">
        <v>189</v>
      </c>
      <c r="E251" s="193">
        <f t="shared" si="9"/>
        <v>434.74</v>
      </c>
      <c r="F251" s="193">
        <f t="shared" si="10"/>
        <v>0</v>
      </c>
      <c r="G251" s="193"/>
      <c r="H251" s="193"/>
      <c r="I251" s="193"/>
      <c r="J251" s="193">
        <f t="shared" si="11"/>
        <v>434.74</v>
      </c>
      <c r="K251" s="193">
        <v>434.74</v>
      </c>
      <c r="L251" s="193">
        <v>0</v>
      </c>
      <c r="M251" s="193">
        <v>0</v>
      </c>
      <c r="N251" s="193">
        <v>0</v>
      </c>
    </row>
    <row r="252" spans="1:14" ht="24.95" customHeight="1">
      <c r="A252" s="191"/>
      <c r="B252" s="191"/>
      <c r="C252" s="192" t="s">
        <v>2360</v>
      </c>
      <c r="D252" s="194"/>
      <c r="E252" s="193">
        <f t="shared" si="9"/>
        <v>164.4</v>
      </c>
      <c r="F252" s="193">
        <f t="shared" si="10"/>
        <v>164.4</v>
      </c>
      <c r="G252" s="193">
        <v>0</v>
      </c>
      <c r="H252" s="193">
        <v>164.4</v>
      </c>
      <c r="I252" s="193">
        <v>0</v>
      </c>
      <c r="J252" s="193">
        <f t="shared" si="11"/>
        <v>0</v>
      </c>
      <c r="K252" s="193">
        <v>0</v>
      </c>
      <c r="L252" s="193">
        <v>0</v>
      </c>
      <c r="M252" s="193">
        <v>0</v>
      </c>
      <c r="N252" s="193">
        <v>0</v>
      </c>
    </row>
    <row r="253" spans="1:14" ht="24.95" customHeight="1">
      <c r="A253" s="191"/>
      <c r="B253" s="191"/>
      <c r="C253" s="192"/>
      <c r="D253" s="194" t="s">
        <v>2484</v>
      </c>
      <c r="E253" s="193">
        <f t="shared" si="9"/>
        <v>30.16</v>
      </c>
      <c r="F253" s="193">
        <f t="shared" si="10"/>
        <v>30.16</v>
      </c>
      <c r="G253" s="193">
        <v>0</v>
      </c>
      <c r="H253" s="193">
        <v>30.16</v>
      </c>
      <c r="I253" s="193">
        <v>0</v>
      </c>
      <c r="J253" s="193">
        <f t="shared" si="11"/>
        <v>0</v>
      </c>
      <c r="K253" s="193">
        <v>0</v>
      </c>
      <c r="L253" s="193">
        <v>0</v>
      </c>
      <c r="M253" s="193">
        <v>0</v>
      </c>
      <c r="N253" s="193">
        <v>0</v>
      </c>
    </row>
    <row r="254" spans="1:14" ht="24.95" customHeight="1">
      <c r="A254" s="191"/>
      <c r="B254" s="191"/>
      <c r="C254" s="192"/>
      <c r="D254" s="194" t="s">
        <v>2482</v>
      </c>
      <c r="E254" s="193">
        <f t="shared" si="9"/>
        <v>134.24</v>
      </c>
      <c r="F254" s="193">
        <f t="shared" si="10"/>
        <v>134.24</v>
      </c>
      <c r="G254" s="193">
        <v>0</v>
      </c>
      <c r="H254" s="193">
        <v>134.24</v>
      </c>
      <c r="I254" s="193">
        <v>0</v>
      </c>
      <c r="J254" s="193">
        <f t="shared" si="11"/>
        <v>0</v>
      </c>
      <c r="K254" s="193">
        <v>0</v>
      </c>
      <c r="L254" s="193">
        <v>0</v>
      </c>
      <c r="M254" s="193">
        <v>0</v>
      </c>
      <c r="N254" s="193">
        <v>0</v>
      </c>
    </row>
    <row r="255" spans="1:14" ht="24.95" customHeight="1">
      <c r="A255" s="191"/>
      <c r="B255" s="191"/>
      <c r="C255" s="192" t="s">
        <v>2361</v>
      </c>
      <c r="D255" s="194"/>
      <c r="E255" s="193">
        <f t="shared" si="9"/>
        <v>30</v>
      </c>
      <c r="F255" s="193">
        <f t="shared" si="10"/>
        <v>30</v>
      </c>
      <c r="G255" s="193">
        <v>0</v>
      </c>
      <c r="H255" s="193">
        <v>30</v>
      </c>
      <c r="I255" s="193">
        <v>0</v>
      </c>
      <c r="J255" s="193">
        <f t="shared" si="11"/>
        <v>0</v>
      </c>
      <c r="K255" s="193">
        <v>0</v>
      </c>
      <c r="L255" s="193">
        <v>0</v>
      </c>
      <c r="M255" s="193">
        <v>0</v>
      </c>
      <c r="N255" s="193">
        <v>0</v>
      </c>
    </row>
    <row r="256" spans="1:14" ht="24.95" customHeight="1">
      <c r="A256" s="191"/>
      <c r="B256" s="191"/>
      <c r="C256" s="192"/>
      <c r="D256" s="194" t="s">
        <v>2864</v>
      </c>
      <c r="E256" s="193">
        <f t="shared" si="9"/>
        <v>30</v>
      </c>
      <c r="F256" s="193">
        <f t="shared" si="10"/>
        <v>30</v>
      </c>
      <c r="G256" s="193">
        <v>0</v>
      </c>
      <c r="H256" s="193">
        <v>30</v>
      </c>
      <c r="I256" s="193">
        <v>0</v>
      </c>
      <c r="J256" s="193">
        <f t="shared" si="11"/>
        <v>0</v>
      </c>
      <c r="K256" s="193">
        <v>0</v>
      </c>
      <c r="L256" s="193">
        <v>0</v>
      </c>
      <c r="M256" s="193">
        <v>0</v>
      </c>
      <c r="N256" s="193">
        <v>0</v>
      </c>
    </row>
    <row r="257" spans="1:14" ht="24.95" customHeight="1">
      <c r="A257" s="191"/>
      <c r="B257" s="191" t="s">
        <v>227</v>
      </c>
      <c r="C257" s="192"/>
      <c r="D257" s="194"/>
      <c r="E257" s="193">
        <f t="shared" si="9"/>
        <v>57.5</v>
      </c>
      <c r="F257" s="193">
        <f t="shared" si="10"/>
        <v>57.5</v>
      </c>
      <c r="G257" s="193">
        <v>0</v>
      </c>
      <c r="H257" s="193">
        <v>57.5</v>
      </c>
      <c r="I257" s="193">
        <v>0</v>
      </c>
      <c r="J257" s="193">
        <f t="shared" si="11"/>
        <v>0</v>
      </c>
      <c r="K257" s="193">
        <v>0</v>
      </c>
      <c r="L257" s="193">
        <v>0</v>
      </c>
      <c r="M257" s="193">
        <v>0</v>
      </c>
      <c r="N257" s="193">
        <v>0</v>
      </c>
    </row>
    <row r="258" spans="1:14" ht="24.95" customHeight="1">
      <c r="A258" s="191"/>
      <c r="B258" s="191"/>
      <c r="C258" s="192" t="s">
        <v>2362</v>
      </c>
      <c r="D258" s="194"/>
      <c r="E258" s="193">
        <f t="shared" si="9"/>
        <v>57.5</v>
      </c>
      <c r="F258" s="193">
        <f t="shared" si="10"/>
        <v>57.5</v>
      </c>
      <c r="G258" s="193">
        <v>0</v>
      </c>
      <c r="H258" s="193">
        <v>57.5</v>
      </c>
      <c r="I258" s="193">
        <v>0</v>
      </c>
      <c r="J258" s="193">
        <f t="shared" si="11"/>
        <v>0</v>
      </c>
      <c r="K258" s="193">
        <v>0</v>
      </c>
      <c r="L258" s="193">
        <v>0</v>
      </c>
      <c r="M258" s="193">
        <v>0</v>
      </c>
      <c r="N258" s="193">
        <v>0</v>
      </c>
    </row>
    <row r="259" spans="1:14" ht="24.95" customHeight="1">
      <c r="A259" s="191"/>
      <c r="B259" s="191"/>
      <c r="C259" s="192"/>
      <c r="D259" s="194" t="s">
        <v>2843</v>
      </c>
      <c r="E259" s="193">
        <f t="shared" si="9"/>
        <v>15</v>
      </c>
      <c r="F259" s="193">
        <f t="shared" si="10"/>
        <v>15</v>
      </c>
      <c r="G259" s="193">
        <v>0</v>
      </c>
      <c r="H259" s="193">
        <v>15</v>
      </c>
      <c r="I259" s="193">
        <v>0</v>
      </c>
      <c r="J259" s="193">
        <f t="shared" si="11"/>
        <v>0</v>
      </c>
      <c r="K259" s="193">
        <v>0</v>
      </c>
      <c r="L259" s="193">
        <v>0</v>
      </c>
      <c r="M259" s="193">
        <v>0</v>
      </c>
      <c r="N259" s="193">
        <v>0</v>
      </c>
    </row>
    <row r="260" spans="1:14" ht="24.95" customHeight="1">
      <c r="A260" s="191"/>
      <c r="B260" s="191"/>
      <c r="C260" s="192"/>
      <c r="D260" s="194" t="s">
        <v>2841</v>
      </c>
      <c r="E260" s="193">
        <f t="shared" si="9"/>
        <v>42.5</v>
      </c>
      <c r="F260" s="193">
        <f t="shared" si="10"/>
        <v>42.5</v>
      </c>
      <c r="G260" s="193">
        <v>0</v>
      </c>
      <c r="H260" s="193">
        <v>42.5</v>
      </c>
      <c r="I260" s="193">
        <v>0</v>
      </c>
      <c r="J260" s="193">
        <f t="shared" si="11"/>
        <v>0</v>
      </c>
      <c r="K260" s="193">
        <v>0</v>
      </c>
      <c r="L260" s="193">
        <v>0</v>
      </c>
      <c r="M260" s="193">
        <v>0</v>
      </c>
      <c r="N260" s="193">
        <v>0</v>
      </c>
    </row>
    <row r="261" spans="1:14" ht="24.95" customHeight="1">
      <c r="A261" s="191"/>
      <c r="B261" s="191" t="s">
        <v>228</v>
      </c>
      <c r="C261" s="192"/>
      <c r="D261" s="194"/>
      <c r="E261" s="193">
        <f t="shared" si="9"/>
        <v>45.6</v>
      </c>
      <c r="F261" s="193">
        <f t="shared" si="10"/>
        <v>45.6</v>
      </c>
      <c r="G261" s="193">
        <v>0</v>
      </c>
      <c r="H261" s="193">
        <v>45.6</v>
      </c>
      <c r="I261" s="193">
        <v>0</v>
      </c>
      <c r="J261" s="193">
        <f t="shared" si="11"/>
        <v>0</v>
      </c>
      <c r="K261" s="193">
        <v>0</v>
      </c>
      <c r="L261" s="193">
        <v>0</v>
      </c>
      <c r="M261" s="193">
        <v>0</v>
      </c>
      <c r="N261" s="193">
        <v>0</v>
      </c>
    </row>
    <row r="262" spans="1:14" ht="24.95" customHeight="1">
      <c r="A262" s="191"/>
      <c r="B262" s="191"/>
      <c r="C262" s="192" t="s">
        <v>293</v>
      </c>
      <c r="D262" s="194"/>
      <c r="E262" s="193">
        <f t="shared" si="9"/>
        <v>0</v>
      </c>
      <c r="F262" s="193">
        <f t="shared" si="10"/>
        <v>0</v>
      </c>
      <c r="G262" s="193"/>
      <c r="H262" s="193"/>
      <c r="I262" s="193"/>
      <c r="J262" s="193">
        <f t="shared" si="11"/>
        <v>0</v>
      </c>
      <c r="K262" s="193">
        <v>0</v>
      </c>
      <c r="L262" s="193">
        <v>0</v>
      </c>
      <c r="M262" s="193">
        <v>0</v>
      </c>
      <c r="N262" s="193">
        <v>0</v>
      </c>
    </row>
    <row r="263" spans="1:14" ht="24.95" customHeight="1">
      <c r="A263" s="191"/>
      <c r="B263" s="191"/>
      <c r="C263" s="192"/>
      <c r="D263" s="194" t="s">
        <v>190</v>
      </c>
      <c r="E263" s="193">
        <f t="shared" si="9"/>
        <v>0</v>
      </c>
      <c r="F263" s="193">
        <f t="shared" si="10"/>
        <v>0</v>
      </c>
      <c r="G263" s="193"/>
      <c r="H263" s="193"/>
      <c r="I263" s="193"/>
      <c r="J263" s="193">
        <f t="shared" si="11"/>
        <v>0</v>
      </c>
      <c r="K263" s="193">
        <v>0</v>
      </c>
      <c r="L263" s="193">
        <v>0</v>
      </c>
      <c r="M263" s="193">
        <v>0</v>
      </c>
      <c r="N263" s="193">
        <v>0</v>
      </c>
    </row>
    <row r="264" spans="1:14" ht="24.95" customHeight="1">
      <c r="A264" s="191"/>
      <c r="B264" s="191"/>
      <c r="C264" s="192" t="s">
        <v>294</v>
      </c>
      <c r="D264" s="194"/>
      <c r="E264" s="193">
        <f t="shared" ref="E264:E327" si="12">F264+J264</f>
        <v>0</v>
      </c>
      <c r="F264" s="193">
        <f t="shared" ref="F264:F327" si="13">G264+H264+I264</f>
        <v>0</v>
      </c>
      <c r="G264" s="193"/>
      <c r="H264" s="193"/>
      <c r="I264" s="193"/>
      <c r="J264" s="193">
        <f t="shared" ref="J264:J327" si="14">K264+L264+M264</f>
        <v>0</v>
      </c>
      <c r="K264" s="193">
        <v>0</v>
      </c>
      <c r="L264" s="193">
        <v>0</v>
      </c>
      <c r="M264" s="193">
        <v>0</v>
      </c>
      <c r="N264" s="193">
        <v>0</v>
      </c>
    </row>
    <row r="265" spans="1:14" ht="24.95" customHeight="1">
      <c r="A265" s="191"/>
      <c r="B265" s="191"/>
      <c r="C265" s="192"/>
      <c r="D265" s="194" t="s">
        <v>191</v>
      </c>
      <c r="E265" s="193">
        <f t="shared" si="12"/>
        <v>0</v>
      </c>
      <c r="F265" s="193">
        <f t="shared" si="13"/>
        <v>0</v>
      </c>
      <c r="G265" s="193"/>
      <c r="H265" s="193"/>
      <c r="I265" s="193"/>
      <c r="J265" s="193">
        <f t="shared" si="14"/>
        <v>0</v>
      </c>
      <c r="K265" s="193">
        <v>0</v>
      </c>
      <c r="L265" s="193">
        <v>0</v>
      </c>
      <c r="M265" s="193">
        <v>0</v>
      </c>
      <c r="N265" s="193">
        <v>0</v>
      </c>
    </row>
    <row r="266" spans="1:14" ht="24.95" customHeight="1">
      <c r="A266" s="191"/>
      <c r="B266" s="191"/>
      <c r="C266" s="192" t="s">
        <v>2363</v>
      </c>
      <c r="D266" s="194"/>
      <c r="E266" s="193">
        <f t="shared" si="12"/>
        <v>45.6</v>
      </c>
      <c r="F266" s="193">
        <f t="shared" si="13"/>
        <v>45.6</v>
      </c>
      <c r="G266" s="193">
        <v>0</v>
      </c>
      <c r="H266" s="193">
        <v>45.6</v>
      </c>
      <c r="I266" s="193">
        <v>0</v>
      </c>
      <c r="J266" s="193">
        <f t="shared" si="14"/>
        <v>0</v>
      </c>
      <c r="K266" s="193">
        <v>0</v>
      </c>
      <c r="L266" s="193">
        <v>0</v>
      </c>
      <c r="M266" s="193">
        <v>0</v>
      </c>
      <c r="N266" s="193">
        <v>0</v>
      </c>
    </row>
    <row r="267" spans="1:14" ht="24.95" customHeight="1">
      <c r="A267" s="191"/>
      <c r="B267" s="191"/>
      <c r="C267" s="192"/>
      <c r="D267" s="194" t="s">
        <v>2486</v>
      </c>
      <c r="E267" s="193">
        <f t="shared" si="12"/>
        <v>7.6</v>
      </c>
      <c r="F267" s="193">
        <f t="shared" si="13"/>
        <v>7.6</v>
      </c>
      <c r="G267" s="193">
        <v>0</v>
      </c>
      <c r="H267" s="193">
        <v>7.6</v>
      </c>
      <c r="I267" s="193">
        <v>0</v>
      </c>
      <c r="J267" s="193">
        <f t="shared" si="14"/>
        <v>0</v>
      </c>
      <c r="K267" s="193">
        <v>0</v>
      </c>
      <c r="L267" s="193">
        <v>0</v>
      </c>
      <c r="M267" s="193">
        <v>0</v>
      </c>
      <c r="N267" s="193">
        <v>0</v>
      </c>
    </row>
    <row r="268" spans="1:14" ht="24.95" customHeight="1">
      <c r="A268" s="191"/>
      <c r="B268" s="191"/>
      <c r="C268" s="192"/>
      <c r="D268" s="194" t="s">
        <v>2476</v>
      </c>
      <c r="E268" s="193">
        <f t="shared" si="12"/>
        <v>38</v>
      </c>
      <c r="F268" s="193">
        <f t="shared" si="13"/>
        <v>38</v>
      </c>
      <c r="G268" s="193">
        <v>0</v>
      </c>
      <c r="H268" s="193">
        <v>38</v>
      </c>
      <c r="I268" s="193">
        <v>0</v>
      </c>
      <c r="J268" s="193">
        <f t="shared" si="14"/>
        <v>0</v>
      </c>
      <c r="K268" s="193">
        <v>0</v>
      </c>
      <c r="L268" s="193">
        <v>0</v>
      </c>
      <c r="M268" s="193">
        <v>0</v>
      </c>
      <c r="N268" s="193">
        <v>0</v>
      </c>
    </row>
    <row r="269" spans="1:14" ht="24.95" customHeight="1">
      <c r="A269" s="191"/>
      <c r="B269" s="191" t="s">
        <v>243</v>
      </c>
      <c r="C269" s="192"/>
      <c r="D269" s="194"/>
      <c r="E269" s="193">
        <f t="shared" si="12"/>
        <v>302.28999999999996</v>
      </c>
      <c r="F269" s="193">
        <f t="shared" si="13"/>
        <v>0</v>
      </c>
      <c r="G269" s="193"/>
      <c r="H269" s="193"/>
      <c r="I269" s="193"/>
      <c r="J269" s="193">
        <f t="shared" si="14"/>
        <v>302.28999999999996</v>
      </c>
      <c r="K269" s="193">
        <v>293.08999999999997</v>
      </c>
      <c r="L269" s="193">
        <v>9.1999999999999993</v>
      </c>
      <c r="M269" s="193">
        <v>0</v>
      </c>
      <c r="N269" s="193">
        <v>0</v>
      </c>
    </row>
    <row r="270" spans="1:14" ht="24.95" customHeight="1">
      <c r="A270" s="191"/>
      <c r="B270" s="191"/>
      <c r="C270" s="192" t="s">
        <v>295</v>
      </c>
      <c r="D270" s="194"/>
      <c r="E270" s="193">
        <f t="shared" si="12"/>
        <v>302.28999999999996</v>
      </c>
      <c r="F270" s="193">
        <f t="shared" si="13"/>
        <v>0</v>
      </c>
      <c r="G270" s="193"/>
      <c r="H270" s="193"/>
      <c r="I270" s="193"/>
      <c r="J270" s="193">
        <f t="shared" si="14"/>
        <v>302.28999999999996</v>
      </c>
      <c r="K270" s="193">
        <v>293.08999999999997</v>
      </c>
      <c r="L270" s="193">
        <v>9.1999999999999993</v>
      </c>
      <c r="M270" s="193">
        <v>0</v>
      </c>
      <c r="N270" s="193">
        <v>0</v>
      </c>
    </row>
    <row r="271" spans="1:14" ht="24.95" customHeight="1">
      <c r="A271" s="191"/>
      <c r="B271" s="191"/>
      <c r="C271" s="192"/>
      <c r="D271" s="194" t="s">
        <v>192</v>
      </c>
      <c r="E271" s="193">
        <f t="shared" si="12"/>
        <v>302.28999999999996</v>
      </c>
      <c r="F271" s="193">
        <f t="shared" si="13"/>
        <v>0</v>
      </c>
      <c r="G271" s="193"/>
      <c r="H271" s="193"/>
      <c r="I271" s="193"/>
      <c r="J271" s="193">
        <f t="shared" si="14"/>
        <v>302.28999999999996</v>
      </c>
      <c r="K271" s="193">
        <v>293.08999999999997</v>
      </c>
      <c r="L271" s="193">
        <v>9.1999999999999993</v>
      </c>
      <c r="M271" s="193">
        <v>0</v>
      </c>
      <c r="N271" s="193">
        <v>0</v>
      </c>
    </row>
    <row r="272" spans="1:14" ht="24.95" customHeight="1">
      <c r="A272" s="191"/>
      <c r="B272" s="191" t="s">
        <v>231</v>
      </c>
      <c r="C272" s="192"/>
      <c r="D272" s="194"/>
      <c r="E272" s="193">
        <f t="shared" si="12"/>
        <v>26</v>
      </c>
      <c r="F272" s="193">
        <f t="shared" si="13"/>
        <v>26</v>
      </c>
      <c r="G272" s="193">
        <v>0</v>
      </c>
      <c r="H272" s="193">
        <v>26</v>
      </c>
      <c r="I272" s="193">
        <v>0</v>
      </c>
      <c r="J272" s="193">
        <f t="shared" si="14"/>
        <v>0</v>
      </c>
      <c r="K272" s="193">
        <v>0</v>
      </c>
      <c r="L272" s="193">
        <v>0</v>
      </c>
      <c r="M272" s="193">
        <v>0</v>
      </c>
      <c r="N272" s="193">
        <v>0</v>
      </c>
    </row>
    <row r="273" spans="1:14" ht="24.95" customHeight="1">
      <c r="A273" s="191"/>
      <c r="B273" s="191"/>
      <c r="C273" s="192" t="s">
        <v>2364</v>
      </c>
      <c r="D273" s="194"/>
      <c r="E273" s="193">
        <f t="shared" si="12"/>
        <v>26</v>
      </c>
      <c r="F273" s="193">
        <f t="shared" si="13"/>
        <v>26</v>
      </c>
      <c r="G273" s="193">
        <v>0</v>
      </c>
      <c r="H273" s="193">
        <v>26</v>
      </c>
      <c r="I273" s="193">
        <v>0</v>
      </c>
      <c r="J273" s="193">
        <f t="shared" si="14"/>
        <v>0</v>
      </c>
      <c r="K273" s="193">
        <v>0</v>
      </c>
      <c r="L273" s="193">
        <v>0</v>
      </c>
      <c r="M273" s="193">
        <v>0</v>
      </c>
      <c r="N273" s="193">
        <v>0</v>
      </c>
    </row>
    <row r="274" spans="1:14" ht="24.95" customHeight="1">
      <c r="A274" s="191"/>
      <c r="B274" s="191"/>
      <c r="C274" s="192"/>
      <c r="D274" s="194" t="s">
        <v>2437</v>
      </c>
      <c r="E274" s="193">
        <f t="shared" si="12"/>
        <v>26</v>
      </c>
      <c r="F274" s="193">
        <f t="shared" si="13"/>
        <v>26</v>
      </c>
      <c r="G274" s="193">
        <v>0</v>
      </c>
      <c r="H274" s="193">
        <v>26</v>
      </c>
      <c r="I274" s="193">
        <v>0</v>
      </c>
      <c r="J274" s="193">
        <f t="shared" si="14"/>
        <v>0</v>
      </c>
      <c r="K274" s="193">
        <v>0</v>
      </c>
      <c r="L274" s="193">
        <v>0</v>
      </c>
      <c r="M274" s="193">
        <v>0</v>
      </c>
      <c r="N274" s="193">
        <v>0</v>
      </c>
    </row>
    <row r="275" spans="1:14" ht="24.95" customHeight="1">
      <c r="A275" s="191"/>
      <c r="B275" s="191" t="s">
        <v>2336</v>
      </c>
      <c r="C275" s="192"/>
      <c r="D275" s="194"/>
      <c r="E275" s="193">
        <f t="shared" si="12"/>
        <v>6.9</v>
      </c>
      <c r="F275" s="193">
        <f t="shared" si="13"/>
        <v>6.9</v>
      </c>
      <c r="G275" s="193">
        <v>0</v>
      </c>
      <c r="H275" s="193">
        <v>6.9</v>
      </c>
      <c r="I275" s="193">
        <v>0</v>
      </c>
      <c r="J275" s="193">
        <f t="shared" si="14"/>
        <v>0</v>
      </c>
      <c r="K275" s="193">
        <v>0</v>
      </c>
      <c r="L275" s="193">
        <v>0</v>
      </c>
      <c r="M275" s="193">
        <v>0</v>
      </c>
      <c r="N275" s="193">
        <v>0</v>
      </c>
    </row>
    <row r="276" spans="1:14" ht="24.95" customHeight="1">
      <c r="A276" s="191"/>
      <c r="B276" s="191"/>
      <c r="C276" s="192" t="s">
        <v>2365</v>
      </c>
      <c r="D276" s="194"/>
      <c r="E276" s="193">
        <f t="shared" si="12"/>
        <v>6.9</v>
      </c>
      <c r="F276" s="193">
        <f t="shared" si="13"/>
        <v>6.9</v>
      </c>
      <c r="G276" s="193">
        <v>0</v>
      </c>
      <c r="H276" s="193">
        <v>6.9</v>
      </c>
      <c r="I276" s="193">
        <v>0</v>
      </c>
      <c r="J276" s="193">
        <f t="shared" si="14"/>
        <v>0</v>
      </c>
      <c r="K276" s="193">
        <v>0</v>
      </c>
      <c r="L276" s="193">
        <v>0</v>
      </c>
      <c r="M276" s="193">
        <v>0</v>
      </c>
      <c r="N276" s="193">
        <v>0</v>
      </c>
    </row>
    <row r="277" spans="1:14" ht="24.95" customHeight="1">
      <c r="A277" s="191"/>
      <c r="B277" s="191"/>
      <c r="C277" s="192"/>
      <c r="D277" s="194" t="s">
        <v>2468</v>
      </c>
      <c r="E277" s="193">
        <f t="shared" si="12"/>
        <v>6.9</v>
      </c>
      <c r="F277" s="193">
        <f t="shared" si="13"/>
        <v>6.9</v>
      </c>
      <c r="G277" s="193">
        <v>0</v>
      </c>
      <c r="H277" s="193">
        <v>6.9</v>
      </c>
      <c r="I277" s="193">
        <v>0</v>
      </c>
      <c r="J277" s="193">
        <f t="shared" si="14"/>
        <v>0</v>
      </c>
      <c r="K277" s="193">
        <v>0</v>
      </c>
      <c r="L277" s="193">
        <v>0</v>
      </c>
      <c r="M277" s="193">
        <v>0</v>
      </c>
      <c r="N277" s="193">
        <v>0</v>
      </c>
    </row>
    <row r="278" spans="1:14" ht="24.95" customHeight="1">
      <c r="A278" s="191">
        <v>211</v>
      </c>
      <c r="B278" s="191"/>
      <c r="C278" s="192"/>
      <c r="D278" s="194"/>
      <c r="E278" s="193">
        <f t="shared" si="12"/>
        <v>1466.46</v>
      </c>
      <c r="F278" s="193">
        <f t="shared" si="13"/>
        <v>1070</v>
      </c>
      <c r="G278" s="193">
        <v>870</v>
      </c>
      <c r="H278" s="193">
        <v>190</v>
      </c>
      <c r="I278" s="193">
        <v>10</v>
      </c>
      <c r="J278" s="193">
        <f t="shared" si="14"/>
        <v>396.46</v>
      </c>
      <c r="K278" s="193">
        <v>253.26</v>
      </c>
      <c r="L278" s="193">
        <v>7.2</v>
      </c>
      <c r="M278" s="193">
        <v>136</v>
      </c>
      <c r="N278" s="193">
        <v>340</v>
      </c>
    </row>
    <row r="279" spans="1:14" ht="24.95" customHeight="1">
      <c r="A279" s="191"/>
      <c r="B279" s="191" t="s">
        <v>222</v>
      </c>
      <c r="C279" s="192"/>
      <c r="D279" s="194"/>
      <c r="E279" s="193">
        <f t="shared" si="12"/>
        <v>416.46</v>
      </c>
      <c r="F279" s="193">
        <f t="shared" si="13"/>
        <v>20</v>
      </c>
      <c r="G279" s="193">
        <v>20</v>
      </c>
      <c r="H279" s="193">
        <v>0</v>
      </c>
      <c r="I279" s="193">
        <v>0</v>
      </c>
      <c r="J279" s="193">
        <f t="shared" si="14"/>
        <v>396.46</v>
      </c>
      <c r="K279" s="193">
        <v>253.26</v>
      </c>
      <c r="L279" s="193">
        <v>7.2</v>
      </c>
      <c r="M279" s="193">
        <v>136</v>
      </c>
      <c r="N279" s="193">
        <v>340</v>
      </c>
    </row>
    <row r="280" spans="1:14" ht="24.95" customHeight="1">
      <c r="A280" s="191"/>
      <c r="B280" s="191"/>
      <c r="C280" s="192" t="s">
        <v>296</v>
      </c>
      <c r="D280" s="194"/>
      <c r="E280" s="193">
        <f t="shared" si="12"/>
        <v>416.46</v>
      </c>
      <c r="F280" s="193">
        <f t="shared" si="13"/>
        <v>20</v>
      </c>
      <c r="G280" s="193">
        <v>20</v>
      </c>
      <c r="H280" s="193">
        <v>0</v>
      </c>
      <c r="I280" s="193">
        <v>0</v>
      </c>
      <c r="J280" s="193">
        <f t="shared" si="14"/>
        <v>396.46</v>
      </c>
      <c r="K280" s="193">
        <v>253.26</v>
      </c>
      <c r="L280" s="193">
        <v>7.2</v>
      </c>
      <c r="M280" s="193">
        <v>136</v>
      </c>
      <c r="N280" s="193">
        <v>340</v>
      </c>
    </row>
    <row r="281" spans="1:14" ht="24.95" customHeight="1">
      <c r="A281" s="191"/>
      <c r="B281" s="191"/>
      <c r="C281" s="192"/>
      <c r="D281" s="194" t="s">
        <v>193</v>
      </c>
      <c r="E281" s="193">
        <f t="shared" si="12"/>
        <v>396.46</v>
      </c>
      <c r="F281" s="193">
        <f t="shared" si="13"/>
        <v>0</v>
      </c>
      <c r="G281" s="193"/>
      <c r="H281" s="193"/>
      <c r="I281" s="193"/>
      <c r="J281" s="193">
        <f t="shared" si="14"/>
        <v>396.46</v>
      </c>
      <c r="K281" s="193">
        <v>253.26</v>
      </c>
      <c r="L281" s="193">
        <v>7.2</v>
      </c>
      <c r="M281" s="193">
        <v>136</v>
      </c>
      <c r="N281" s="193">
        <v>340</v>
      </c>
    </row>
    <row r="282" spans="1:14" ht="24.95" customHeight="1">
      <c r="A282" s="191"/>
      <c r="B282" s="191"/>
      <c r="C282" s="192"/>
      <c r="D282" s="194" t="s">
        <v>2816</v>
      </c>
      <c r="E282" s="193">
        <f t="shared" si="12"/>
        <v>20</v>
      </c>
      <c r="F282" s="193">
        <f t="shared" si="13"/>
        <v>20</v>
      </c>
      <c r="G282" s="193">
        <v>20</v>
      </c>
      <c r="H282" s="193">
        <v>0</v>
      </c>
      <c r="I282" s="193">
        <v>0</v>
      </c>
      <c r="J282" s="193">
        <f t="shared" si="14"/>
        <v>0</v>
      </c>
      <c r="K282" s="193">
        <v>0</v>
      </c>
      <c r="L282" s="193">
        <v>0</v>
      </c>
      <c r="M282" s="193">
        <v>0</v>
      </c>
      <c r="N282" s="193">
        <v>0</v>
      </c>
    </row>
    <row r="283" spans="1:14" ht="24.95" customHeight="1">
      <c r="A283" s="191"/>
      <c r="B283" s="191" t="s">
        <v>223</v>
      </c>
      <c r="C283" s="192"/>
      <c r="D283" s="194"/>
      <c r="E283" s="193">
        <f t="shared" si="12"/>
        <v>50</v>
      </c>
      <c r="F283" s="193">
        <f t="shared" si="13"/>
        <v>50</v>
      </c>
      <c r="G283" s="193">
        <v>50</v>
      </c>
      <c r="H283" s="193">
        <v>0</v>
      </c>
      <c r="I283" s="193">
        <v>0</v>
      </c>
      <c r="J283" s="193">
        <f t="shared" si="14"/>
        <v>0</v>
      </c>
      <c r="K283" s="193">
        <v>0</v>
      </c>
      <c r="L283" s="193">
        <v>0</v>
      </c>
      <c r="M283" s="193">
        <v>0</v>
      </c>
      <c r="N283" s="193">
        <v>0</v>
      </c>
    </row>
    <row r="284" spans="1:14" ht="24.95" customHeight="1">
      <c r="A284" s="191"/>
      <c r="B284" s="191"/>
      <c r="C284" s="192" t="s">
        <v>2366</v>
      </c>
      <c r="D284" s="194"/>
      <c r="E284" s="193">
        <f t="shared" si="12"/>
        <v>50</v>
      </c>
      <c r="F284" s="193">
        <f t="shared" si="13"/>
        <v>50</v>
      </c>
      <c r="G284" s="193">
        <v>50</v>
      </c>
      <c r="H284" s="193">
        <v>0</v>
      </c>
      <c r="I284" s="193">
        <v>0</v>
      </c>
      <c r="J284" s="193">
        <f t="shared" si="14"/>
        <v>0</v>
      </c>
      <c r="K284" s="193">
        <v>0</v>
      </c>
      <c r="L284" s="193">
        <v>0</v>
      </c>
      <c r="M284" s="193">
        <v>0</v>
      </c>
      <c r="N284" s="193">
        <v>0</v>
      </c>
    </row>
    <row r="285" spans="1:14" ht="24.95" customHeight="1">
      <c r="A285" s="191"/>
      <c r="B285" s="191"/>
      <c r="C285" s="192"/>
      <c r="D285" s="194" t="s">
        <v>2814</v>
      </c>
      <c r="E285" s="193">
        <f t="shared" si="12"/>
        <v>50</v>
      </c>
      <c r="F285" s="193">
        <f t="shared" si="13"/>
        <v>50</v>
      </c>
      <c r="G285" s="193">
        <v>50</v>
      </c>
      <c r="H285" s="193">
        <v>0</v>
      </c>
      <c r="I285" s="193">
        <v>0</v>
      </c>
      <c r="J285" s="193">
        <f t="shared" si="14"/>
        <v>0</v>
      </c>
      <c r="K285" s="193">
        <v>0</v>
      </c>
      <c r="L285" s="193">
        <v>0</v>
      </c>
      <c r="M285" s="193">
        <v>0</v>
      </c>
      <c r="N285" s="193">
        <v>0</v>
      </c>
    </row>
    <row r="286" spans="1:14" ht="24.95" customHeight="1">
      <c r="A286" s="191"/>
      <c r="B286" s="191" t="s">
        <v>224</v>
      </c>
      <c r="C286" s="192"/>
      <c r="D286" s="194"/>
      <c r="E286" s="193">
        <f t="shared" si="12"/>
        <v>10</v>
      </c>
      <c r="F286" s="193">
        <f t="shared" si="13"/>
        <v>10</v>
      </c>
      <c r="G286" s="193">
        <v>0</v>
      </c>
      <c r="H286" s="193">
        <v>0</v>
      </c>
      <c r="I286" s="193">
        <v>10</v>
      </c>
      <c r="J286" s="193">
        <f t="shared" si="14"/>
        <v>0</v>
      </c>
      <c r="K286" s="193">
        <v>0</v>
      </c>
      <c r="L286" s="193">
        <v>0</v>
      </c>
      <c r="M286" s="193">
        <v>0</v>
      </c>
      <c r="N286" s="193">
        <v>0</v>
      </c>
    </row>
    <row r="287" spans="1:14" ht="24.95" customHeight="1">
      <c r="A287" s="191"/>
      <c r="B287" s="191"/>
      <c r="C287" s="192" t="s">
        <v>2385</v>
      </c>
      <c r="D287" s="194"/>
      <c r="E287" s="193">
        <f t="shared" si="12"/>
        <v>10</v>
      </c>
      <c r="F287" s="193">
        <f t="shared" si="13"/>
        <v>10</v>
      </c>
      <c r="G287" s="193">
        <v>0</v>
      </c>
      <c r="H287" s="193">
        <v>0</v>
      </c>
      <c r="I287" s="193">
        <v>10</v>
      </c>
      <c r="J287" s="193">
        <f t="shared" si="14"/>
        <v>0</v>
      </c>
      <c r="K287" s="193">
        <v>0</v>
      </c>
      <c r="L287" s="193">
        <v>0</v>
      </c>
      <c r="M287" s="193">
        <v>0</v>
      </c>
      <c r="N287" s="193">
        <v>0</v>
      </c>
    </row>
    <row r="288" spans="1:14" ht="24.95" customHeight="1">
      <c r="A288" s="191"/>
      <c r="B288" s="191"/>
      <c r="C288" s="192"/>
      <c r="D288" s="194" t="s">
        <v>2500</v>
      </c>
      <c r="E288" s="193">
        <f t="shared" si="12"/>
        <v>10</v>
      </c>
      <c r="F288" s="193">
        <f t="shared" si="13"/>
        <v>10</v>
      </c>
      <c r="G288" s="193">
        <v>0</v>
      </c>
      <c r="H288" s="193">
        <v>0</v>
      </c>
      <c r="I288" s="193">
        <v>10</v>
      </c>
      <c r="J288" s="193">
        <f t="shared" si="14"/>
        <v>0</v>
      </c>
      <c r="K288" s="193">
        <v>0</v>
      </c>
      <c r="L288" s="193">
        <v>0</v>
      </c>
      <c r="M288" s="193">
        <v>0</v>
      </c>
      <c r="N288" s="193">
        <v>0</v>
      </c>
    </row>
    <row r="289" spans="1:14" ht="24.95" customHeight="1">
      <c r="A289" s="191"/>
      <c r="B289" s="191" t="s">
        <v>225</v>
      </c>
      <c r="C289" s="192"/>
      <c r="D289" s="194"/>
      <c r="E289" s="193">
        <f t="shared" si="12"/>
        <v>60</v>
      </c>
      <c r="F289" s="193">
        <f t="shared" si="13"/>
        <v>60</v>
      </c>
      <c r="G289" s="193">
        <v>0</v>
      </c>
      <c r="H289" s="193">
        <v>60</v>
      </c>
      <c r="I289" s="193">
        <v>0</v>
      </c>
      <c r="J289" s="193">
        <f t="shared" si="14"/>
        <v>0</v>
      </c>
      <c r="K289" s="193">
        <v>0</v>
      </c>
      <c r="L289" s="193">
        <v>0</v>
      </c>
      <c r="M289" s="193">
        <v>0</v>
      </c>
      <c r="N289" s="193">
        <v>0</v>
      </c>
    </row>
    <row r="290" spans="1:14" ht="24.95" customHeight="1">
      <c r="A290" s="191"/>
      <c r="B290" s="191"/>
      <c r="C290" s="192" t="s">
        <v>2367</v>
      </c>
      <c r="D290" s="194"/>
      <c r="E290" s="193">
        <f t="shared" si="12"/>
        <v>60</v>
      </c>
      <c r="F290" s="193">
        <f t="shared" si="13"/>
        <v>60</v>
      </c>
      <c r="G290" s="193">
        <v>0</v>
      </c>
      <c r="H290" s="193">
        <v>60</v>
      </c>
      <c r="I290" s="193">
        <v>0</v>
      </c>
      <c r="J290" s="193">
        <f t="shared" si="14"/>
        <v>0</v>
      </c>
      <c r="K290" s="193">
        <v>0</v>
      </c>
      <c r="L290" s="193">
        <v>0</v>
      </c>
      <c r="M290" s="193">
        <v>0</v>
      </c>
      <c r="N290" s="193">
        <v>0</v>
      </c>
    </row>
    <row r="291" spans="1:14" ht="24.95" customHeight="1">
      <c r="A291" s="191"/>
      <c r="B291" s="191"/>
      <c r="C291" s="192"/>
      <c r="D291" s="194" t="s">
        <v>2439</v>
      </c>
      <c r="E291" s="193">
        <f t="shared" si="12"/>
        <v>60</v>
      </c>
      <c r="F291" s="193">
        <f t="shared" si="13"/>
        <v>60</v>
      </c>
      <c r="G291" s="193">
        <v>0</v>
      </c>
      <c r="H291" s="193">
        <v>60</v>
      </c>
      <c r="I291" s="193">
        <v>0</v>
      </c>
      <c r="J291" s="193">
        <f t="shared" si="14"/>
        <v>0</v>
      </c>
      <c r="K291" s="193">
        <v>0</v>
      </c>
      <c r="L291" s="193">
        <v>0</v>
      </c>
      <c r="M291" s="193">
        <v>0</v>
      </c>
      <c r="N291" s="193">
        <v>0</v>
      </c>
    </row>
    <row r="292" spans="1:14" ht="24.95" customHeight="1">
      <c r="A292" s="191"/>
      <c r="B292" s="191" t="s">
        <v>226</v>
      </c>
      <c r="C292" s="192"/>
      <c r="D292" s="194"/>
      <c r="E292" s="193">
        <f t="shared" si="12"/>
        <v>100</v>
      </c>
      <c r="F292" s="193">
        <f t="shared" si="13"/>
        <v>100</v>
      </c>
      <c r="G292" s="193">
        <v>0</v>
      </c>
      <c r="H292" s="193">
        <v>100</v>
      </c>
      <c r="I292" s="193">
        <v>0</v>
      </c>
      <c r="J292" s="193">
        <f t="shared" si="14"/>
        <v>0</v>
      </c>
      <c r="K292" s="193">
        <v>0</v>
      </c>
      <c r="L292" s="193">
        <v>0</v>
      </c>
      <c r="M292" s="193">
        <v>0</v>
      </c>
      <c r="N292" s="193">
        <v>0</v>
      </c>
    </row>
    <row r="293" spans="1:14" ht="24.95" customHeight="1">
      <c r="A293" s="191"/>
      <c r="B293" s="191"/>
      <c r="C293" s="192" t="s">
        <v>2368</v>
      </c>
      <c r="D293" s="194"/>
      <c r="E293" s="193">
        <f t="shared" si="12"/>
        <v>82</v>
      </c>
      <c r="F293" s="193">
        <f t="shared" si="13"/>
        <v>82</v>
      </c>
      <c r="G293" s="193">
        <v>0</v>
      </c>
      <c r="H293" s="193">
        <v>82</v>
      </c>
      <c r="I293" s="193">
        <v>0</v>
      </c>
      <c r="J293" s="193">
        <f t="shared" si="14"/>
        <v>0</v>
      </c>
      <c r="K293" s="193">
        <v>0</v>
      </c>
      <c r="L293" s="193">
        <v>0</v>
      </c>
      <c r="M293" s="193">
        <v>0</v>
      </c>
      <c r="N293" s="193">
        <v>0</v>
      </c>
    </row>
    <row r="294" spans="1:14" ht="24.95" customHeight="1">
      <c r="A294" s="191"/>
      <c r="B294" s="191"/>
      <c r="C294" s="192"/>
      <c r="D294" s="194" t="s">
        <v>2837</v>
      </c>
      <c r="E294" s="193">
        <f t="shared" si="12"/>
        <v>82</v>
      </c>
      <c r="F294" s="193">
        <f t="shared" si="13"/>
        <v>82</v>
      </c>
      <c r="G294" s="193">
        <v>0</v>
      </c>
      <c r="H294" s="193">
        <v>82</v>
      </c>
      <c r="I294" s="193">
        <v>0</v>
      </c>
      <c r="J294" s="193">
        <f t="shared" si="14"/>
        <v>0</v>
      </c>
      <c r="K294" s="193">
        <v>0</v>
      </c>
      <c r="L294" s="193">
        <v>0</v>
      </c>
      <c r="M294" s="193">
        <v>0</v>
      </c>
      <c r="N294" s="193">
        <v>0</v>
      </c>
    </row>
    <row r="295" spans="1:14" ht="24.95" customHeight="1">
      <c r="A295" s="191"/>
      <c r="B295" s="191"/>
      <c r="C295" s="192" t="s">
        <v>2369</v>
      </c>
      <c r="D295" s="194"/>
      <c r="E295" s="193">
        <f t="shared" si="12"/>
        <v>18</v>
      </c>
      <c r="F295" s="193">
        <f t="shared" si="13"/>
        <v>18</v>
      </c>
      <c r="G295" s="193">
        <v>0</v>
      </c>
      <c r="H295" s="193">
        <v>18</v>
      </c>
      <c r="I295" s="193">
        <v>0</v>
      </c>
      <c r="J295" s="193">
        <f t="shared" si="14"/>
        <v>0</v>
      </c>
      <c r="K295" s="193">
        <v>0</v>
      </c>
      <c r="L295" s="193">
        <v>0</v>
      </c>
      <c r="M295" s="193">
        <v>0</v>
      </c>
      <c r="N295" s="193">
        <v>0</v>
      </c>
    </row>
    <row r="296" spans="1:14" ht="24.95" customHeight="1">
      <c r="A296" s="191"/>
      <c r="B296" s="191"/>
      <c r="C296" s="192"/>
      <c r="D296" s="194" t="s">
        <v>2839</v>
      </c>
      <c r="E296" s="193">
        <f t="shared" si="12"/>
        <v>18</v>
      </c>
      <c r="F296" s="193">
        <f t="shared" si="13"/>
        <v>18</v>
      </c>
      <c r="G296" s="193">
        <v>0</v>
      </c>
      <c r="H296" s="193">
        <v>18</v>
      </c>
      <c r="I296" s="193">
        <v>0</v>
      </c>
      <c r="J296" s="193">
        <f t="shared" si="14"/>
        <v>0</v>
      </c>
      <c r="K296" s="193">
        <v>0</v>
      </c>
      <c r="L296" s="193">
        <v>0</v>
      </c>
      <c r="M296" s="193">
        <v>0</v>
      </c>
      <c r="N296" s="193">
        <v>0</v>
      </c>
    </row>
    <row r="297" spans="1:14" ht="24.95" customHeight="1">
      <c r="A297" s="191"/>
      <c r="B297" s="191" t="s">
        <v>230</v>
      </c>
      <c r="C297" s="192"/>
      <c r="D297" s="194"/>
      <c r="E297" s="193">
        <f t="shared" si="12"/>
        <v>30</v>
      </c>
      <c r="F297" s="193">
        <f t="shared" si="13"/>
        <v>30</v>
      </c>
      <c r="G297" s="193">
        <v>0</v>
      </c>
      <c r="H297" s="193">
        <v>30</v>
      </c>
      <c r="I297" s="193">
        <v>0</v>
      </c>
      <c r="J297" s="193">
        <f t="shared" si="14"/>
        <v>0</v>
      </c>
      <c r="K297" s="193">
        <v>0</v>
      </c>
      <c r="L297" s="193">
        <v>0</v>
      </c>
      <c r="M297" s="193">
        <v>0</v>
      </c>
      <c r="N297" s="193">
        <v>0</v>
      </c>
    </row>
    <row r="298" spans="1:14" ht="24.95" customHeight="1">
      <c r="A298" s="191"/>
      <c r="B298" s="191"/>
      <c r="C298" s="192" t="s">
        <v>2370</v>
      </c>
      <c r="D298" s="194"/>
      <c r="E298" s="193">
        <f t="shared" si="12"/>
        <v>30</v>
      </c>
      <c r="F298" s="193">
        <f t="shared" si="13"/>
        <v>30</v>
      </c>
      <c r="G298" s="193">
        <v>0</v>
      </c>
      <c r="H298" s="193">
        <v>30</v>
      </c>
      <c r="I298" s="193">
        <v>0</v>
      </c>
      <c r="J298" s="193">
        <f t="shared" si="14"/>
        <v>0</v>
      </c>
      <c r="K298" s="193">
        <v>0</v>
      </c>
      <c r="L298" s="193">
        <v>0</v>
      </c>
      <c r="M298" s="193">
        <v>0</v>
      </c>
      <c r="N298" s="193">
        <v>0</v>
      </c>
    </row>
    <row r="299" spans="1:14" ht="24.95" customHeight="1">
      <c r="A299" s="191"/>
      <c r="B299" s="191"/>
      <c r="C299" s="192"/>
      <c r="D299" s="194" t="s">
        <v>2441</v>
      </c>
      <c r="E299" s="193">
        <f t="shared" si="12"/>
        <v>30</v>
      </c>
      <c r="F299" s="193">
        <f t="shared" si="13"/>
        <v>30</v>
      </c>
      <c r="G299" s="193">
        <v>0</v>
      </c>
      <c r="H299" s="193">
        <v>30</v>
      </c>
      <c r="I299" s="193">
        <v>0</v>
      </c>
      <c r="J299" s="193">
        <f t="shared" si="14"/>
        <v>0</v>
      </c>
      <c r="K299" s="193">
        <v>0</v>
      </c>
      <c r="L299" s="193">
        <v>0</v>
      </c>
      <c r="M299" s="193">
        <v>0</v>
      </c>
      <c r="N299" s="193">
        <v>0</v>
      </c>
    </row>
    <row r="300" spans="1:14" ht="24.95" customHeight="1">
      <c r="A300" s="191"/>
      <c r="B300" s="191" t="s">
        <v>242</v>
      </c>
      <c r="C300" s="192"/>
      <c r="D300" s="194"/>
      <c r="E300" s="193">
        <f t="shared" si="12"/>
        <v>800</v>
      </c>
      <c r="F300" s="193">
        <f t="shared" si="13"/>
        <v>800</v>
      </c>
      <c r="G300" s="193">
        <v>800</v>
      </c>
      <c r="H300" s="193"/>
      <c r="I300" s="193"/>
      <c r="J300" s="193">
        <f t="shared" si="14"/>
        <v>0</v>
      </c>
      <c r="K300" s="193"/>
      <c r="L300" s="193"/>
      <c r="M300" s="193"/>
      <c r="N300" s="193">
        <v>0</v>
      </c>
    </row>
    <row r="301" spans="1:14" ht="24.95" customHeight="1">
      <c r="A301" s="191"/>
      <c r="B301" s="191"/>
      <c r="C301" s="192" t="s">
        <v>2862</v>
      </c>
      <c r="D301" s="194"/>
      <c r="E301" s="193">
        <f t="shared" si="12"/>
        <v>800</v>
      </c>
      <c r="F301" s="193">
        <f t="shared" si="13"/>
        <v>800</v>
      </c>
      <c r="G301" s="193">
        <v>800</v>
      </c>
      <c r="H301" s="193"/>
      <c r="I301" s="193"/>
      <c r="J301" s="193">
        <f t="shared" si="14"/>
        <v>0</v>
      </c>
      <c r="K301" s="193"/>
      <c r="L301" s="193"/>
      <c r="M301" s="193"/>
      <c r="N301" s="193">
        <v>0</v>
      </c>
    </row>
    <row r="302" spans="1:14" ht="24.95" customHeight="1">
      <c r="A302" s="191"/>
      <c r="B302" s="191"/>
      <c r="C302" s="192"/>
      <c r="D302" s="194" t="s">
        <v>2823</v>
      </c>
      <c r="E302" s="193">
        <f t="shared" si="12"/>
        <v>800</v>
      </c>
      <c r="F302" s="193">
        <f t="shared" si="13"/>
        <v>800</v>
      </c>
      <c r="G302" s="193">
        <v>800</v>
      </c>
      <c r="H302" s="193"/>
      <c r="I302" s="193"/>
      <c r="J302" s="193">
        <f t="shared" si="14"/>
        <v>0</v>
      </c>
      <c r="K302" s="193"/>
      <c r="L302" s="193"/>
      <c r="M302" s="193"/>
      <c r="N302" s="193">
        <v>0</v>
      </c>
    </row>
    <row r="303" spans="1:14" ht="24.95" customHeight="1">
      <c r="A303" s="191">
        <v>212</v>
      </c>
      <c r="B303" s="191"/>
      <c r="C303" s="192"/>
      <c r="D303" s="194"/>
      <c r="E303" s="193">
        <f t="shared" si="12"/>
        <v>671.83</v>
      </c>
      <c r="F303" s="193">
        <f t="shared" si="13"/>
        <v>0</v>
      </c>
      <c r="G303" s="193"/>
      <c r="H303" s="193"/>
      <c r="I303" s="193"/>
      <c r="J303" s="193">
        <f t="shared" si="14"/>
        <v>671.83</v>
      </c>
      <c r="K303" s="193">
        <v>658.63</v>
      </c>
      <c r="L303" s="193">
        <v>13.2</v>
      </c>
      <c r="M303" s="193">
        <v>0</v>
      </c>
      <c r="N303" s="193">
        <v>2743.16</v>
      </c>
    </row>
    <row r="304" spans="1:14" ht="24.95" customHeight="1">
      <c r="A304" s="191"/>
      <c r="B304" s="191" t="s">
        <v>222</v>
      </c>
      <c r="C304" s="192"/>
      <c r="D304" s="194"/>
      <c r="E304" s="193">
        <f t="shared" si="12"/>
        <v>579.86</v>
      </c>
      <c r="F304" s="193">
        <f t="shared" si="13"/>
        <v>0</v>
      </c>
      <c r="G304" s="193"/>
      <c r="H304" s="193"/>
      <c r="I304" s="193"/>
      <c r="J304" s="193">
        <f t="shared" si="14"/>
        <v>579.86</v>
      </c>
      <c r="K304" s="193">
        <v>566.66</v>
      </c>
      <c r="L304" s="193">
        <v>13.2</v>
      </c>
      <c r="M304" s="193">
        <v>0</v>
      </c>
      <c r="N304" s="193">
        <v>2733.16</v>
      </c>
    </row>
    <row r="305" spans="1:14" ht="24.95" customHeight="1">
      <c r="A305" s="191"/>
      <c r="B305" s="191"/>
      <c r="C305" s="192" t="s">
        <v>297</v>
      </c>
      <c r="D305" s="194"/>
      <c r="E305" s="193">
        <f t="shared" si="12"/>
        <v>278.46999999999997</v>
      </c>
      <c r="F305" s="193">
        <f t="shared" si="13"/>
        <v>0</v>
      </c>
      <c r="G305" s="193"/>
      <c r="H305" s="193"/>
      <c r="I305" s="193"/>
      <c r="J305" s="193">
        <f t="shared" si="14"/>
        <v>278.46999999999997</v>
      </c>
      <c r="K305" s="193">
        <v>265.27</v>
      </c>
      <c r="L305" s="193">
        <v>13.2</v>
      </c>
      <c r="M305" s="193">
        <v>0</v>
      </c>
      <c r="N305" s="193">
        <v>2733.16</v>
      </c>
    </row>
    <row r="306" spans="1:14" ht="24.95" customHeight="1">
      <c r="A306" s="191"/>
      <c r="B306" s="191"/>
      <c r="C306" s="192"/>
      <c r="D306" s="194" t="s">
        <v>194</v>
      </c>
      <c r="E306" s="193">
        <f t="shared" si="12"/>
        <v>278.46999999999997</v>
      </c>
      <c r="F306" s="193">
        <f t="shared" si="13"/>
        <v>0</v>
      </c>
      <c r="G306" s="193"/>
      <c r="H306" s="193"/>
      <c r="I306" s="193"/>
      <c r="J306" s="193">
        <f t="shared" si="14"/>
        <v>278.46999999999997</v>
      </c>
      <c r="K306" s="193">
        <v>265.27</v>
      </c>
      <c r="L306" s="193">
        <v>13.2</v>
      </c>
      <c r="M306" s="193">
        <v>0</v>
      </c>
      <c r="N306" s="193">
        <v>2733.16</v>
      </c>
    </row>
    <row r="307" spans="1:14" ht="24.95" customHeight="1">
      <c r="A307" s="191"/>
      <c r="B307" s="191"/>
      <c r="C307" s="192" t="s">
        <v>298</v>
      </c>
      <c r="D307" s="194"/>
      <c r="E307" s="193">
        <f t="shared" si="12"/>
        <v>301.39</v>
      </c>
      <c r="F307" s="193">
        <f t="shared" si="13"/>
        <v>0</v>
      </c>
      <c r="G307" s="193"/>
      <c r="H307" s="193"/>
      <c r="I307" s="193"/>
      <c r="J307" s="193">
        <f t="shared" si="14"/>
        <v>301.39</v>
      </c>
      <c r="K307" s="193">
        <v>301.39</v>
      </c>
      <c r="L307" s="193">
        <v>0</v>
      </c>
      <c r="M307" s="193">
        <v>0</v>
      </c>
      <c r="N307" s="193">
        <v>0</v>
      </c>
    </row>
    <row r="308" spans="1:14" ht="24.95" customHeight="1">
      <c r="A308" s="191"/>
      <c r="B308" s="191"/>
      <c r="C308" s="192"/>
      <c r="D308" s="194" t="s">
        <v>195</v>
      </c>
      <c r="E308" s="193">
        <f t="shared" si="12"/>
        <v>301.39</v>
      </c>
      <c r="F308" s="193">
        <f t="shared" si="13"/>
        <v>0</v>
      </c>
      <c r="G308" s="193"/>
      <c r="H308" s="193"/>
      <c r="I308" s="193"/>
      <c r="J308" s="193">
        <f t="shared" si="14"/>
        <v>301.39</v>
      </c>
      <c r="K308" s="193">
        <v>301.39</v>
      </c>
      <c r="L308" s="193">
        <v>0</v>
      </c>
      <c r="M308" s="193">
        <v>0</v>
      </c>
      <c r="N308" s="193">
        <v>0</v>
      </c>
    </row>
    <row r="309" spans="1:14" ht="24.95" customHeight="1">
      <c r="A309" s="191"/>
      <c r="B309" s="191" t="s">
        <v>226</v>
      </c>
      <c r="C309" s="192"/>
      <c r="D309" s="194"/>
      <c r="E309" s="193">
        <f t="shared" si="12"/>
        <v>91.97</v>
      </c>
      <c r="F309" s="193">
        <f t="shared" si="13"/>
        <v>0</v>
      </c>
      <c r="G309" s="193"/>
      <c r="H309" s="193"/>
      <c r="I309" s="193"/>
      <c r="J309" s="193">
        <f t="shared" si="14"/>
        <v>91.97</v>
      </c>
      <c r="K309" s="193">
        <v>91.97</v>
      </c>
      <c r="L309" s="193">
        <v>0</v>
      </c>
      <c r="M309" s="193">
        <v>0</v>
      </c>
      <c r="N309" s="193">
        <v>10</v>
      </c>
    </row>
    <row r="310" spans="1:14" ht="24.95" customHeight="1">
      <c r="A310" s="191"/>
      <c r="B310" s="191"/>
      <c r="C310" s="192" t="s">
        <v>299</v>
      </c>
      <c r="D310" s="194"/>
      <c r="E310" s="193">
        <f t="shared" si="12"/>
        <v>91.97</v>
      </c>
      <c r="F310" s="193">
        <f t="shared" si="13"/>
        <v>0</v>
      </c>
      <c r="G310" s="193"/>
      <c r="H310" s="193"/>
      <c r="I310" s="193"/>
      <c r="J310" s="193">
        <f t="shared" si="14"/>
        <v>91.97</v>
      </c>
      <c r="K310" s="193">
        <v>91.97</v>
      </c>
      <c r="L310" s="193">
        <v>0</v>
      </c>
      <c r="M310" s="193">
        <v>0</v>
      </c>
      <c r="N310" s="193">
        <v>10</v>
      </c>
    </row>
    <row r="311" spans="1:14" ht="24.95" customHeight="1">
      <c r="A311" s="191"/>
      <c r="B311" s="191"/>
      <c r="C311" s="192"/>
      <c r="D311" s="194" t="s">
        <v>196</v>
      </c>
      <c r="E311" s="193">
        <f t="shared" si="12"/>
        <v>91.97</v>
      </c>
      <c r="F311" s="193">
        <f t="shared" si="13"/>
        <v>0</v>
      </c>
      <c r="G311" s="193"/>
      <c r="H311" s="193"/>
      <c r="I311" s="193"/>
      <c r="J311" s="193">
        <f t="shared" si="14"/>
        <v>91.97</v>
      </c>
      <c r="K311" s="193">
        <v>91.97</v>
      </c>
      <c r="L311" s="193">
        <v>0</v>
      </c>
      <c r="M311" s="193">
        <v>0</v>
      </c>
      <c r="N311" s="193">
        <v>10</v>
      </c>
    </row>
    <row r="312" spans="1:14" ht="24.95" customHeight="1">
      <c r="A312" s="191">
        <v>213</v>
      </c>
      <c r="B312" s="191"/>
      <c r="C312" s="192"/>
      <c r="D312" s="194"/>
      <c r="E312" s="193">
        <f t="shared" si="12"/>
        <v>17503.010000000002</v>
      </c>
      <c r="F312" s="193">
        <f t="shared" si="13"/>
        <v>13938.18</v>
      </c>
      <c r="G312" s="193">
        <v>8462.6</v>
      </c>
      <c r="H312" s="193">
        <v>5377.58</v>
      </c>
      <c r="I312" s="193">
        <v>98</v>
      </c>
      <c r="J312" s="193">
        <f t="shared" si="14"/>
        <v>3564.8300000000004</v>
      </c>
      <c r="K312" s="193">
        <v>3504.8300000000004</v>
      </c>
      <c r="L312" s="193">
        <v>59.999999999999993</v>
      </c>
      <c r="M312" s="193">
        <v>0</v>
      </c>
      <c r="N312" s="193">
        <v>2708.4</v>
      </c>
    </row>
    <row r="313" spans="1:14" ht="24.95" customHeight="1">
      <c r="A313" s="191"/>
      <c r="B313" s="191" t="s">
        <v>222</v>
      </c>
      <c r="C313" s="192"/>
      <c r="D313" s="194"/>
      <c r="E313" s="193">
        <f t="shared" si="12"/>
        <v>5701.92</v>
      </c>
      <c r="F313" s="193">
        <f t="shared" si="13"/>
        <v>3677</v>
      </c>
      <c r="G313" s="193">
        <v>0</v>
      </c>
      <c r="H313" s="193">
        <v>3677</v>
      </c>
      <c r="I313" s="193">
        <v>0</v>
      </c>
      <c r="J313" s="193">
        <f t="shared" si="14"/>
        <v>2024.92</v>
      </c>
      <c r="K313" s="193">
        <v>1989.92</v>
      </c>
      <c r="L313" s="193">
        <v>34.999999999999993</v>
      </c>
      <c r="M313" s="193">
        <v>0</v>
      </c>
      <c r="N313" s="193">
        <v>1038.4000000000001</v>
      </c>
    </row>
    <row r="314" spans="1:14" ht="24.95" customHeight="1">
      <c r="A314" s="191"/>
      <c r="B314" s="191"/>
      <c r="C314" s="192" t="s">
        <v>300</v>
      </c>
      <c r="D314" s="194"/>
      <c r="E314" s="193">
        <f t="shared" si="12"/>
        <v>993.84999999999991</v>
      </c>
      <c r="F314" s="193">
        <f t="shared" si="13"/>
        <v>0</v>
      </c>
      <c r="G314" s="193"/>
      <c r="H314" s="193"/>
      <c r="I314" s="193"/>
      <c r="J314" s="193">
        <f t="shared" si="14"/>
        <v>993.84999999999991</v>
      </c>
      <c r="K314" s="193">
        <v>969.05</v>
      </c>
      <c r="L314" s="193">
        <v>24.799999999999997</v>
      </c>
      <c r="M314" s="193">
        <v>0</v>
      </c>
      <c r="N314" s="193">
        <v>926.4</v>
      </c>
    </row>
    <row r="315" spans="1:14" ht="24.95" customHeight="1">
      <c r="A315" s="191"/>
      <c r="B315" s="191"/>
      <c r="C315" s="192"/>
      <c r="D315" s="194" t="s">
        <v>197</v>
      </c>
      <c r="E315" s="193">
        <f t="shared" si="12"/>
        <v>0</v>
      </c>
      <c r="F315" s="193">
        <f t="shared" si="13"/>
        <v>0</v>
      </c>
      <c r="G315" s="193"/>
      <c r="H315" s="193"/>
      <c r="I315" s="193"/>
      <c r="J315" s="193">
        <f t="shared" si="14"/>
        <v>0</v>
      </c>
      <c r="K315" s="193">
        <v>0</v>
      </c>
      <c r="L315" s="193">
        <v>0</v>
      </c>
      <c r="M315" s="193">
        <v>0</v>
      </c>
      <c r="N315" s="193">
        <v>0</v>
      </c>
    </row>
    <row r="316" spans="1:14" ht="24.95" customHeight="1">
      <c r="A316" s="191"/>
      <c r="B316" s="191"/>
      <c r="C316" s="192"/>
      <c r="D316" s="194" t="s">
        <v>198</v>
      </c>
      <c r="E316" s="193">
        <f t="shared" si="12"/>
        <v>296.36</v>
      </c>
      <c r="F316" s="193">
        <f t="shared" si="13"/>
        <v>0</v>
      </c>
      <c r="G316" s="193"/>
      <c r="H316" s="193"/>
      <c r="I316" s="193"/>
      <c r="J316" s="193">
        <f t="shared" si="14"/>
        <v>296.36</v>
      </c>
      <c r="K316" s="193">
        <v>290.76</v>
      </c>
      <c r="L316" s="193">
        <v>5.6</v>
      </c>
      <c r="M316" s="193">
        <v>0</v>
      </c>
      <c r="N316" s="193">
        <v>0</v>
      </c>
    </row>
    <row r="317" spans="1:14" ht="24.95" customHeight="1">
      <c r="A317" s="191"/>
      <c r="B317" s="191"/>
      <c r="C317" s="192"/>
      <c r="D317" s="194" t="s">
        <v>199</v>
      </c>
      <c r="E317" s="193">
        <f t="shared" si="12"/>
        <v>697.49</v>
      </c>
      <c r="F317" s="193">
        <f t="shared" si="13"/>
        <v>0</v>
      </c>
      <c r="G317" s="193"/>
      <c r="H317" s="193"/>
      <c r="I317" s="193"/>
      <c r="J317" s="193">
        <f t="shared" si="14"/>
        <v>697.49</v>
      </c>
      <c r="K317" s="193">
        <v>678.29</v>
      </c>
      <c r="L317" s="193">
        <v>19.2</v>
      </c>
      <c r="M317" s="193">
        <v>0</v>
      </c>
      <c r="N317" s="193">
        <v>926.4</v>
      </c>
    </row>
    <row r="318" spans="1:14" ht="24.95" customHeight="1">
      <c r="A318" s="191"/>
      <c r="B318" s="191"/>
      <c r="C318" s="192" t="s">
        <v>301</v>
      </c>
      <c r="D318" s="194"/>
      <c r="E318" s="193">
        <f t="shared" si="12"/>
        <v>1.4</v>
      </c>
      <c r="F318" s="193">
        <f t="shared" si="13"/>
        <v>0</v>
      </c>
      <c r="G318" s="193"/>
      <c r="H318" s="193"/>
      <c r="I318" s="193"/>
      <c r="J318" s="193">
        <f t="shared" si="14"/>
        <v>1.4</v>
      </c>
      <c r="K318" s="193">
        <v>0</v>
      </c>
      <c r="L318" s="193">
        <v>1.4</v>
      </c>
      <c r="M318" s="193">
        <v>0</v>
      </c>
      <c r="N318" s="193">
        <v>0</v>
      </c>
    </row>
    <row r="319" spans="1:14" ht="24.95" customHeight="1">
      <c r="A319" s="191"/>
      <c r="B319" s="191"/>
      <c r="C319" s="192"/>
      <c r="D319" s="194" t="s">
        <v>200</v>
      </c>
      <c r="E319" s="193">
        <f t="shared" si="12"/>
        <v>0</v>
      </c>
      <c r="F319" s="193">
        <f t="shared" si="13"/>
        <v>0</v>
      </c>
      <c r="G319" s="193"/>
      <c r="H319" s="193"/>
      <c r="I319" s="193"/>
      <c r="J319" s="193">
        <f t="shared" si="14"/>
        <v>0</v>
      </c>
      <c r="K319" s="193">
        <v>0</v>
      </c>
      <c r="L319" s="193">
        <v>0</v>
      </c>
      <c r="M319" s="193">
        <v>0</v>
      </c>
      <c r="N319" s="193">
        <v>0</v>
      </c>
    </row>
    <row r="320" spans="1:14" ht="24.95" customHeight="1">
      <c r="A320" s="191"/>
      <c r="B320" s="191"/>
      <c r="C320" s="192"/>
      <c r="D320" s="194" t="s">
        <v>201</v>
      </c>
      <c r="E320" s="193">
        <f t="shared" si="12"/>
        <v>1.4</v>
      </c>
      <c r="F320" s="193">
        <f t="shared" si="13"/>
        <v>0</v>
      </c>
      <c r="G320" s="193"/>
      <c r="H320" s="193"/>
      <c r="I320" s="193"/>
      <c r="J320" s="193">
        <f t="shared" si="14"/>
        <v>1.4</v>
      </c>
      <c r="K320" s="193">
        <v>0</v>
      </c>
      <c r="L320" s="193">
        <v>1.4</v>
      </c>
      <c r="M320" s="193">
        <v>0</v>
      </c>
      <c r="N320" s="193">
        <v>0</v>
      </c>
    </row>
    <row r="321" spans="1:14" ht="24.95" customHeight="1">
      <c r="A321" s="191"/>
      <c r="B321" s="191"/>
      <c r="C321" s="192" t="s">
        <v>302</v>
      </c>
      <c r="D321" s="194"/>
      <c r="E321" s="193">
        <f t="shared" si="12"/>
        <v>358.95</v>
      </c>
      <c r="F321" s="193">
        <f t="shared" si="13"/>
        <v>0</v>
      </c>
      <c r="G321" s="193"/>
      <c r="H321" s="193"/>
      <c r="I321" s="193"/>
      <c r="J321" s="193">
        <f t="shared" si="14"/>
        <v>358.95</v>
      </c>
      <c r="K321" s="193">
        <v>355.55</v>
      </c>
      <c r="L321" s="193">
        <v>3.4</v>
      </c>
      <c r="M321" s="193">
        <v>0</v>
      </c>
      <c r="N321" s="193">
        <v>98.6</v>
      </c>
    </row>
    <row r="322" spans="1:14" ht="24.95" customHeight="1">
      <c r="A322" s="191"/>
      <c r="B322" s="191"/>
      <c r="C322" s="192"/>
      <c r="D322" s="194" t="s">
        <v>202</v>
      </c>
      <c r="E322" s="193">
        <f t="shared" si="12"/>
        <v>115.82000000000001</v>
      </c>
      <c r="F322" s="193">
        <f t="shared" si="13"/>
        <v>0</v>
      </c>
      <c r="G322" s="193"/>
      <c r="H322" s="193"/>
      <c r="I322" s="193"/>
      <c r="J322" s="193">
        <f t="shared" si="14"/>
        <v>115.82000000000001</v>
      </c>
      <c r="K322" s="193">
        <v>114.42</v>
      </c>
      <c r="L322" s="193">
        <v>1.4</v>
      </c>
      <c r="M322" s="193">
        <v>0</v>
      </c>
      <c r="N322" s="193">
        <v>0</v>
      </c>
    </row>
    <row r="323" spans="1:14" ht="24.95" customHeight="1">
      <c r="A323" s="191"/>
      <c r="B323" s="191"/>
      <c r="C323" s="192"/>
      <c r="D323" s="194" t="s">
        <v>203</v>
      </c>
      <c r="E323" s="193">
        <f t="shared" si="12"/>
        <v>243.13</v>
      </c>
      <c r="F323" s="193">
        <f t="shared" si="13"/>
        <v>0</v>
      </c>
      <c r="G323" s="193"/>
      <c r="H323" s="193"/>
      <c r="I323" s="193"/>
      <c r="J323" s="193">
        <f t="shared" si="14"/>
        <v>243.13</v>
      </c>
      <c r="K323" s="193">
        <v>241.13</v>
      </c>
      <c r="L323" s="193">
        <v>2</v>
      </c>
      <c r="M323" s="193">
        <v>0</v>
      </c>
      <c r="N323" s="193">
        <v>98.6</v>
      </c>
    </row>
    <row r="324" spans="1:14" ht="24.95" customHeight="1">
      <c r="A324" s="191"/>
      <c r="B324" s="191"/>
      <c r="C324" s="192" t="s">
        <v>2371</v>
      </c>
      <c r="D324" s="194"/>
      <c r="E324" s="193">
        <f t="shared" si="12"/>
        <v>9</v>
      </c>
      <c r="F324" s="193">
        <f t="shared" si="13"/>
        <v>9</v>
      </c>
      <c r="G324" s="193">
        <v>0</v>
      </c>
      <c r="H324" s="193">
        <v>9</v>
      </c>
      <c r="I324" s="193">
        <v>0</v>
      </c>
      <c r="J324" s="193">
        <f t="shared" si="14"/>
        <v>0</v>
      </c>
      <c r="K324" s="193">
        <v>0</v>
      </c>
      <c r="L324" s="193">
        <v>0</v>
      </c>
      <c r="M324" s="193">
        <v>0</v>
      </c>
      <c r="N324" s="193">
        <v>0</v>
      </c>
    </row>
    <row r="325" spans="1:14" ht="24.95" customHeight="1">
      <c r="A325" s="191"/>
      <c r="B325" s="191"/>
      <c r="C325" s="192"/>
      <c r="D325" s="194" t="s">
        <v>2462</v>
      </c>
      <c r="E325" s="193">
        <f t="shared" si="12"/>
        <v>9</v>
      </c>
      <c r="F325" s="193">
        <f t="shared" si="13"/>
        <v>9</v>
      </c>
      <c r="G325" s="193">
        <v>0</v>
      </c>
      <c r="H325" s="193">
        <v>9</v>
      </c>
      <c r="I325" s="193">
        <v>0</v>
      </c>
      <c r="J325" s="193">
        <f t="shared" si="14"/>
        <v>0</v>
      </c>
      <c r="K325" s="193">
        <v>0</v>
      </c>
      <c r="L325" s="193">
        <v>0</v>
      </c>
      <c r="M325" s="193">
        <v>0</v>
      </c>
      <c r="N325" s="193">
        <v>0</v>
      </c>
    </row>
    <row r="326" spans="1:14" ht="24.95" customHeight="1">
      <c r="A326" s="191"/>
      <c r="B326" s="191"/>
      <c r="C326" s="192" t="s">
        <v>303</v>
      </c>
      <c r="D326" s="194"/>
      <c r="E326" s="193">
        <f t="shared" si="12"/>
        <v>670.71999999999991</v>
      </c>
      <c r="F326" s="193">
        <f t="shared" si="13"/>
        <v>0</v>
      </c>
      <c r="G326" s="193"/>
      <c r="H326" s="193"/>
      <c r="I326" s="193"/>
      <c r="J326" s="193">
        <f t="shared" si="14"/>
        <v>670.71999999999991</v>
      </c>
      <c r="K326" s="193">
        <v>665.31999999999994</v>
      </c>
      <c r="L326" s="193">
        <v>5.4</v>
      </c>
      <c r="M326" s="193">
        <v>0</v>
      </c>
      <c r="N326" s="193">
        <v>13.4</v>
      </c>
    </row>
    <row r="327" spans="1:14" ht="24.95" customHeight="1">
      <c r="A327" s="191"/>
      <c r="B327" s="191"/>
      <c r="C327" s="192"/>
      <c r="D327" s="194" t="s">
        <v>204</v>
      </c>
      <c r="E327" s="193">
        <f t="shared" si="12"/>
        <v>118.80000000000001</v>
      </c>
      <c r="F327" s="193">
        <f t="shared" si="13"/>
        <v>0</v>
      </c>
      <c r="G327" s="193"/>
      <c r="H327" s="193"/>
      <c r="I327" s="193"/>
      <c r="J327" s="193">
        <f t="shared" si="14"/>
        <v>118.80000000000001</v>
      </c>
      <c r="K327" s="193">
        <v>117.4</v>
      </c>
      <c r="L327" s="193">
        <v>1.4</v>
      </c>
      <c r="M327" s="193">
        <v>0</v>
      </c>
      <c r="N327" s="193">
        <v>13.4</v>
      </c>
    </row>
    <row r="328" spans="1:14" ht="24.95" customHeight="1">
      <c r="A328" s="191"/>
      <c r="B328" s="191"/>
      <c r="C328" s="192"/>
      <c r="D328" s="194" t="s">
        <v>205</v>
      </c>
      <c r="E328" s="193">
        <f t="shared" ref="E328:E391" si="15">F328+J328</f>
        <v>276.74</v>
      </c>
      <c r="F328" s="193">
        <f t="shared" ref="F328:F391" si="16">G328+H328+I328</f>
        <v>0</v>
      </c>
      <c r="G328" s="193"/>
      <c r="H328" s="193"/>
      <c r="I328" s="193"/>
      <c r="J328" s="193">
        <f t="shared" ref="J328:J391" si="17">K328+L328+M328</f>
        <v>276.74</v>
      </c>
      <c r="K328" s="193">
        <v>274.74</v>
      </c>
      <c r="L328" s="193">
        <v>2</v>
      </c>
      <c r="M328" s="193">
        <v>0</v>
      </c>
      <c r="N328" s="193">
        <v>0</v>
      </c>
    </row>
    <row r="329" spans="1:14" ht="24.95" customHeight="1">
      <c r="A329" s="191"/>
      <c r="B329" s="191"/>
      <c r="C329" s="192"/>
      <c r="D329" s="194" t="s">
        <v>206</v>
      </c>
      <c r="E329" s="193">
        <f t="shared" si="15"/>
        <v>275.18</v>
      </c>
      <c r="F329" s="193">
        <f t="shared" si="16"/>
        <v>0</v>
      </c>
      <c r="G329" s="193"/>
      <c r="H329" s="193"/>
      <c r="I329" s="193"/>
      <c r="J329" s="193">
        <f t="shared" si="17"/>
        <v>275.18</v>
      </c>
      <c r="K329" s="193">
        <v>273.18</v>
      </c>
      <c r="L329" s="193">
        <v>2</v>
      </c>
      <c r="M329" s="193">
        <v>0</v>
      </c>
      <c r="N329" s="193">
        <v>0</v>
      </c>
    </row>
    <row r="330" spans="1:14" ht="24.95" customHeight="1">
      <c r="A330" s="191"/>
      <c r="B330" s="191"/>
      <c r="C330" s="192" t="s">
        <v>2372</v>
      </c>
      <c r="D330" s="194"/>
      <c r="E330" s="193">
        <f t="shared" si="15"/>
        <v>30</v>
      </c>
      <c r="F330" s="193">
        <f t="shared" si="16"/>
        <v>30</v>
      </c>
      <c r="G330" s="193">
        <v>0</v>
      </c>
      <c r="H330" s="193">
        <v>30</v>
      </c>
      <c r="I330" s="193">
        <v>0</v>
      </c>
      <c r="J330" s="193">
        <f t="shared" si="17"/>
        <v>0</v>
      </c>
      <c r="K330" s="193">
        <v>0</v>
      </c>
      <c r="L330" s="193">
        <v>0</v>
      </c>
      <c r="M330" s="193">
        <v>0</v>
      </c>
      <c r="N330" s="193">
        <v>0</v>
      </c>
    </row>
    <row r="331" spans="1:14" ht="24.95" customHeight="1">
      <c r="A331" s="191"/>
      <c r="B331" s="191"/>
      <c r="C331" s="192"/>
      <c r="D331" s="194" t="s">
        <v>2455</v>
      </c>
      <c r="E331" s="193">
        <f t="shared" si="15"/>
        <v>20</v>
      </c>
      <c r="F331" s="193">
        <f t="shared" si="16"/>
        <v>20</v>
      </c>
      <c r="G331" s="193">
        <v>0</v>
      </c>
      <c r="H331" s="193">
        <v>20</v>
      </c>
      <c r="I331" s="193">
        <v>0</v>
      </c>
      <c r="J331" s="193">
        <f t="shared" si="17"/>
        <v>0</v>
      </c>
      <c r="K331" s="193">
        <v>0</v>
      </c>
      <c r="L331" s="193">
        <v>0</v>
      </c>
      <c r="M331" s="193">
        <v>0</v>
      </c>
      <c r="N331" s="193">
        <v>0</v>
      </c>
    </row>
    <row r="332" spans="1:14" ht="24.95" customHeight="1">
      <c r="A332" s="191"/>
      <c r="B332" s="191"/>
      <c r="C332" s="192"/>
      <c r="D332" s="194" t="s">
        <v>2457</v>
      </c>
      <c r="E332" s="193">
        <f t="shared" si="15"/>
        <v>10</v>
      </c>
      <c r="F332" s="193">
        <f t="shared" si="16"/>
        <v>10</v>
      </c>
      <c r="G332" s="193">
        <v>0</v>
      </c>
      <c r="H332" s="193">
        <v>10</v>
      </c>
      <c r="I332" s="193">
        <v>0</v>
      </c>
      <c r="J332" s="193">
        <f t="shared" si="17"/>
        <v>0</v>
      </c>
      <c r="K332" s="193">
        <v>0</v>
      </c>
      <c r="L332" s="193">
        <v>0</v>
      </c>
      <c r="M332" s="193">
        <v>0</v>
      </c>
      <c r="N332" s="193">
        <v>0</v>
      </c>
    </row>
    <row r="333" spans="1:14" ht="24.95" customHeight="1">
      <c r="A333" s="191"/>
      <c r="B333" s="191"/>
      <c r="C333" s="192" t="s">
        <v>2373</v>
      </c>
      <c r="D333" s="194"/>
      <c r="E333" s="193">
        <f t="shared" si="15"/>
        <v>30</v>
      </c>
      <c r="F333" s="193">
        <f t="shared" si="16"/>
        <v>30</v>
      </c>
      <c r="G333" s="193">
        <v>0</v>
      </c>
      <c r="H333" s="193">
        <v>30</v>
      </c>
      <c r="I333" s="193">
        <v>0</v>
      </c>
      <c r="J333" s="193">
        <f t="shared" si="17"/>
        <v>0</v>
      </c>
      <c r="K333" s="193">
        <v>0</v>
      </c>
      <c r="L333" s="193">
        <v>0</v>
      </c>
      <c r="M333" s="193">
        <v>0</v>
      </c>
      <c r="N333" s="193">
        <v>0</v>
      </c>
    </row>
    <row r="334" spans="1:14" ht="24.95" customHeight="1">
      <c r="A334" s="191"/>
      <c r="B334" s="191"/>
      <c r="C334" s="192"/>
      <c r="D334" s="194" t="s">
        <v>2451</v>
      </c>
      <c r="E334" s="193">
        <f t="shared" si="15"/>
        <v>30</v>
      </c>
      <c r="F334" s="193">
        <f t="shared" si="16"/>
        <v>30</v>
      </c>
      <c r="G334" s="193">
        <v>0</v>
      </c>
      <c r="H334" s="193">
        <v>30</v>
      </c>
      <c r="I334" s="193">
        <v>0</v>
      </c>
      <c r="J334" s="193">
        <f t="shared" si="17"/>
        <v>0</v>
      </c>
      <c r="K334" s="193">
        <v>0</v>
      </c>
      <c r="L334" s="193">
        <v>0</v>
      </c>
      <c r="M334" s="193">
        <v>0</v>
      </c>
      <c r="N334" s="193">
        <v>0</v>
      </c>
    </row>
    <row r="335" spans="1:14" ht="24.95" customHeight="1">
      <c r="A335" s="191"/>
      <c r="B335" s="191"/>
      <c r="C335" s="192" t="s">
        <v>2374</v>
      </c>
      <c r="D335" s="194"/>
      <c r="E335" s="193">
        <f t="shared" si="15"/>
        <v>3600</v>
      </c>
      <c r="F335" s="193">
        <f t="shared" si="16"/>
        <v>3600</v>
      </c>
      <c r="G335" s="193">
        <v>0</v>
      </c>
      <c r="H335" s="193">
        <v>3600</v>
      </c>
      <c r="I335" s="193">
        <v>0</v>
      </c>
      <c r="J335" s="193">
        <f t="shared" si="17"/>
        <v>0</v>
      </c>
      <c r="K335" s="193">
        <v>0</v>
      </c>
      <c r="L335" s="193">
        <v>0</v>
      </c>
      <c r="M335" s="193">
        <v>0</v>
      </c>
      <c r="N335" s="193">
        <v>0</v>
      </c>
    </row>
    <row r="336" spans="1:14" ht="24.95" customHeight="1">
      <c r="A336" s="191"/>
      <c r="B336" s="191"/>
      <c r="C336" s="192"/>
      <c r="D336" s="194" t="s">
        <v>2464</v>
      </c>
      <c r="E336" s="193">
        <f t="shared" si="15"/>
        <v>45</v>
      </c>
      <c r="F336" s="193">
        <f t="shared" si="16"/>
        <v>45</v>
      </c>
      <c r="G336" s="193">
        <v>0</v>
      </c>
      <c r="H336" s="193">
        <v>45</v>
      </c>
      <c r="I336" s="193">
        <v>0</v>
      </c>
      <c r="J336" s="193">
        <f t="shared" si="17"/>
        <v>0</v>
      </c>
      <c r="K336" s="193">
        <v>0</v>
      </c>
      <c r="L336" s="193">
        <v>0</v>
      </c>
      <c r="M336" s="193">
        <v>0</v>
      </c>
      <c r="N336" s="193">
        <v>0</v>
      </c>
    </row>
    <row r="337" spans="1:14" ht="24.95" customHeight="1">
      <c r="A337" s="191"/>
      <c r="B337" s="191"/>
      <c r="C337" s="192"/>
      <c r="D337" s="194" t="s">
        <v>2459</v>
      </c>
      <c r="E337" s="193">
        <f t="shared" si="15"/>
        <v>3555</v>
      </c>
      <c r="F337" s="193">
        <f t="shared" si="16"/>
        <v>3555</v>
      </c>
      <c r="G337" s="193">
        <v>0</v>
      </c>
      <c r="H337" s="193">
        <v>3555</v>
      </c>
      <c r="I337" s="193">
        <v>0</v>
      </c>
      <c r="J337" s="193">
        <f t="shared" si="17"/>
        <v>0</v>
      </c>
      <c r="K337" s="193">
        <v>0</v>
      </c>
      <c r="L337" s="193">
        <v>0</v>
      </c>
      <c r="M337" s="193">
        <v>0</v>
      </c>
      <c r="N337" s="193">
        <v>0</v>
      </c>
    </row>
    <row r="338" spans="1:14" ht="24.95" customHeight="1">
      <c r="A338" s="191"/>
      <c r="B338" s="191"/>
      <c r="C338" s="192" t="s">
        <v>304</v>
      </c>
      <c r="D338" s="194"/>
      <c r="E338" s="193">
        <f t="shared" si="15"/>
        <v>8</v>
      </c>
      <c r="F338" s="193">
        <f t="shared" si="16"/>
        <v>8</v>
      </c>
      <c r="G338" s="193">
        <v>0</v>
      </c>
      <c r="H338" s="193">
        <v>8</v>
      </c>
      <c r="I338" s="193">
        <v>0</v>
      </c>
      <c r="J338" s="193">
        <f t="shared" si="17"/>
        <v>0</v>
      </c>
      <c r="K338" s="193">
        <v>0</v>
      </c>
      <c r="L338" s="193">
        <v>0</v>
      </c>
      <c r="M338" s="193">
        <v>0</v>
      </c>
      <c r="N338" s="193">
        <v>0</v>
      </c>
    </row>
    <row r="339" spans="1:14" ht="24.95" customHeight="1">
      <c r="A339" s="191"/>
      <c r="B339" s="191"/>
      <c r="C339" s="192"/>
      <c r="D339" s="194" t="s">
        <v>2453</v>
      </c>
      <c r="E339" s="193">
        <f t="shared" si="15"/>
        <v>8</v>
      </c>
      <c r="F339" s="193">
        <f t="shared" si="16"/>
        <v>8</v>
      </c>
      <c r="G339" s="193">
        <v>0</v>
      </c>
      <c r="H339" s="193">
        <v>8</v>
      </c>
      <c r="I339" s="193">
        <v>0</v>
      </c>
      <c r="J339" s="193">
        <f t="shared" si="17"/>
        <v>0</v>
      </c>
      <c r="K339" s="193">
        <v>0</v>
      </c>
      <c r="L339" s="193">
        <v>0</v>
      </c>
      <c r="M339" s="193">
        <v>0</v>
      </c>
      <c r="N339" s="193">
        <v>0</v>
      </c>
    </row>
    <row r="340" spans="1:14" ht="24.95" customHeight="1">
      <c r="A340" s="191"/>
      <c r="B340" s="191"/>
      <c r="C340" s="192"/>
      <c r="D340" s="194" t="s">
        <v>207</v>
      </c>
      <c r="E340" s="193">
        <f t="shared" si="15"/>
        <v>0</v>
      </c>
      <c r="F340" s="193">
        <f t="shared" si="16"/>
        <v>0</v>
      </c>
      <c r="G340" s="193"/>
      <c r="H340" s="193"/>
      <c r="I340" s="193"/>
      <c r="J340" s="193">
        <f t="shared" si="17"/>
        <v>0</v>
      </c>
      <c r="K340" s="193">
        <v>0</v>
      </c>
      <c r="L340" s="193">
        <v>0</v>
      </c>
      <c r="M340" s="193">
        <v>0</v>
      </c>
      <c r="N340" s="193">
        <v>0</v>
      </c>
    </row>
    <row r="341" spans="1:14" ht="24.95" customHeight="1">
      <c r="A341" s="191"/>
      <c r="B341" s="191" t="s">
        <v>223</v>
      </c>
      <c r="C341" s="192"/>
      <c r="D341" s="194"/>
      <c r="E341" s="193">
        <f t="shared" si="15"/>
        <v>2698.5699999999997</v>
      </c>
      <c r="F341" s="193">
        <f t="shared" si="16"/>
        <v>1795.1799999999998</v>
      </c>
      <c r="G341" s="193">
        <v>719.6</v>
      </c>
      <c r="H341" s="193">
        <v>1075.58</v>
      </c>
      <c r="I341" s="193">
        <v>0</v>
      </c>
      <c r="J341" s="193">
        <f t="shared" si="17"/>
        <v>903.39</v>
      </c>
      <c r="K341" s="193">
        <v>893.59</v>
      </c>
      <c r="L341" s="193">
        <v>9.8000000000000007</v>
      </c>
      <c r="M341" s="193">
        <v>0</v>
      </c>
      <c r="N341" s="193">
        <v>0</v>
      </c>
    </row>
    <row r="342" spans="1:14" ht="24.95" customHeight="1">
      <c r="A342" s="191"/>
      <c r="B342" s="191"/>
      <c r="C342" s="192" t="s">
        <v>2375</v>
      </c>
      <c r="D342" s="194"/>
      <c r="E342" s="193">
        <f t="shared" si="15"/>
        <v>140</v>
      </c>
      <c r="F342" s="193">
        <f t="shared" si="16"/>
        <v>140</v>
      </c>
      <c r="G342" s="193">
        <v>140</v>
      </c>
      <c r="H342" s="193">
        <v>0</v>
      </c>
      <c r="I342" s="193">
        <v>0</v>
      </c>
      <c r="J342" s="193">
        <f t="shared" si="17"/>
        <v>0</v>
      </c>
      <c r="K342" s="193">
        <v>0</v>
      </c>
      <c r="L342" s="193">
        <v>0</v>
      </c>
      <c r="M342" s="193">
        <v>0</v>
      </c>
      <c r="N342" s="193">
        <v>0</v>
      </c>
    </row>
    <row r="343" spans="1:14" ht="24.95" customHeight="1">
      <c r="A343" s="191"/>
      <c r="B343" s="191"/>
      <c r="C343" s="192"/>
      <c r="D343" s="194" t="s">
        <v>2812</v>
      </c>
      <c r="E343" s="193">
        <f t="shared" si="15"/>
        <v>140</v>
      </c>
      <c r="F343" s="193">
        <f t="shared" si="16"/>
        <v>140</v>
      </c>
      <c r="G343" s="193">
        <v>140</v>
      </c>
      <c r="H343" s="193">
        <v>0</v>
      </c>
      <c r="I343" s="193">
        <v>0</v>
      </c>
      <c r="J343" s="193">
        <f t="shared" si="17"/>
        <v>0</v>
      </c>
      <c r="K343" s="193">
        <v>0</v>
      </c>
      <c r="L343" s="193">
        <v>0</v>
      </c>
      <c r="M343" s="193">
        <v>0</v>
      </c>
      <c r="N343" s="193">
        <v>0</v>
      </c>
    </row>
    <row r="344" spans="1:14" ht="24.95" customHeight="1">
      <c r="A344" s="191"/>
      <c r="B344" s="191"/>
      <c r="C344" s="192" t="s">
        <v>305</v>
      </c>
      <c r="D344" s="194"/>
      <c r="E344" s="193">
        <f t="shared" si="15"/>
        <v>241.08</v>
      </c>
      <c r="F344" s="193">
        <f t="shared" si="16"/>
        <v>0</v>
      </c>
      <c r="G344" s="193"/>
      <c r="H344" s="193"/>
      <c r="I344" s="193"/>
      <c r="J344" s="193">
        <f t="shared" si="17"/>
        <v>241.08</v>
      </c>
      <c r="K344" s="193">
        <v>233.08</v>
      </c>
      <c r="L344" s="193">
        <v>8</v>
      </c>
      <c r="M344" s="193">
        <v>0</v>
      </c>
      <c r="N344" s="193">
        <v>0</v>
      </c>
    </row>
    <row r="345" spans="1:14" ht="24.95" customHeight="1">
      <c r="A345" s="191"/>
      <c r="B345" s="191"/>
      <c r="C345" s="192"/>
      <c r="D345" s="194" t="s">
        <v>208</v>
      </c>
      <c r="E345" s="193">
        <f t="shared" si="15"/>
        <v>241.08</v>
      </c>
      <c r="F345" s="193">
        <f t="shared" si="16"/>
        <v>0</v>
      </c>
      <c r="G345" s="193"/>
      <c r="H345" s="193"/>
      <c r="I345" s="193"/>
      <c r="J345" s="193">
        <f t="shared" si="17"/>
        <v>241.08</v>
      </c>
      <c r="K345" s="193">
        <v>233.08</v>
      </c>
      <c r="L345" s="193">
        <v>8</v>
      </c>
      <c r="M345" s="193">
        <v>0</v>
      </c>
      <c r="N345" s="193">
        <v>0</v>
      </c>
    </row>
    <row r="346" spans="1:14" ht="24.95" customHeight="1">
      <c r="A346" s="191"/>
      <c r="B346" s="191"/>
      <c r="C346" s="192" t="s">
        <v>306</v>
      </c>
      <c r="D346" s="194"/>
      <c r="E346" s="193">
        <f t="shared" si="15"/>
        <v>2317.4899999999998</v>
      </c>
      <c r="F346" s="193">
        <f t="shared" si="16"/>
        <v>1655.1799999999998</v>
      </c>
      <c r="G346" s="193">
        <v>579.6</v>
      </c>
      <c r="H346" s="193">
        <v>1075.58</v>
      </c>
      <c r="I346" s="193">
        <v>0</v>
      </c>
      <c r="J346" s="193">
        <f t="shared" si="17"/>
        <v>662.31</v>
      </c>
      <c r="K346" s="193">
        <v>660.51</v>
      </c>
      <c r="L346" s="193">
        <v>1.8</v>
      </c>
      <c r="M346" s="193">
        <v>0</v>
      </c>
      <c r="N346" s="193">
        <v>0</v>
      </c>
    </row>
    <row r="347" spans="1:14" ht="24.95" customHeight="1">
      <c r="A347" s="191"/>
      <c r="B347" s="191"/>
      <c r="C347" s="192"/>
      <c r="D347" s="194" t="s">
        <v>209</v>
      </c>
      <c r="E347" s="193">
        <f t="shared" si="15"/>
        <v>662.31</v>
      </c>
      <c r="F347" s="193">
        <f t="shared" si="16"/>
        <v>0</v>
      </c>
      <c r="G347" s="193"/>
      <c r="H347" s="193"/>
      <c r="I347" s="193"/>
      <c r="J347" s="193">
        <f t="shared" si="17"/>
        <v>662.31</v>
      </c>
      <c r="K347" s="193">
        <v>660.51</v>
      </c>
      <c r="L347" s="193">
        <v>1.8</v>
      </c>
      <c r="M347" s="193">
        <v>0</v>
      </c>
      <c r="N347" s="193">
        <v>0</v>
      </c>
    </row>
    <row r="348" spans="1:14" ht="24.95" customHeight="1">
      <c r="A348" s="191"/>
      <c r="B348" s="191"/>
      <c r="C348" s="192"/>
      <c r="D348" s="194" t="s">
        <v>2461</v>
      </c>
      <c r="E348" s="193">
        <f t="shared" si="15"/>
        <v>1075.58</v>
      </c>
      <c r="F348" s="193">
        <f t="shared" si="16"/>
        <v>1075.58</v>
      </c>
      <c r="G348" s="193">
        <v>0</v>
      </c>
      <c r="H348" s="193">
        <v>1075.58</v>
      </c>
      <c r="I348" s="193">
        <v>0</v>
      </c>
      <c r="J348" s="193">
        <f t="shared" si="17"/>
        <v>0</v>
      </c>
      <c r="K348" s="193">
        <v>0</v>
      </c>
      <c r="L348" s="193">
        <v>0</v>
      </c>
      <c r="M348" s="193">
        <v>0</v>
      </c>
      <c r="N348" s="193">
        <v>0</v>
      </c>
    </row>
    <row r="349" spans="1:14" ht="24.95" customHeight="1">
      <c r="A349" s="191"/>
      <c r="B349" s="191"/>
      <c r="C349" s="192"/>
      <c r="D349" s="194" t="s">
        <v>2818</v>
      </c>
      <c r="E349" s="193">
        <f t="shared" si="15"/>
        <v>579.6</v>
      </c>
      <c r="F349" s="193">
        <f t="shared" si="16"/>
        <v>579.6</v>
      </c>
      <c r="G349" s="193">
        <v>579.6</v>
      </c>
      <c r="H349" s="193">
        <v>0</v>
      </c>
      <c r="I349" s="193">
        <v>0</v>
      </c>
      <c r="J349" s="193">
        <f t="shared" si="17"/>
        <v>0</v>
      </c>
      <c r="K349" s="193">
        <v>0</v>
      </c>
      <c r="L349" s="193">
        <v>0</v>
      </c>
      <c r="M349" s="193">
        <v>0</v>
      </c>
      <c r="N349" s="193">
        <v>0</v>
      </c>
    </row>
    <row r="350" spans="1:14" ht="24.95" customHeight="1">
      <c r="A350" s="191"/>
      <c r="B350" s="191" t="s">
        <v>224</v>
      </c>
      <c r="C350" s="192"/>
      <c r="D350" s="194"/>
      <c r="E350" s="193">
        <f t="shared" si="15"/>
        <v>1056.6400000000001</v>
      </c>
      <c r="F350" s="193">
        <f t="shared" si="16"/>
        <v>625</v>
      </c>
      <c r="G350" s="193">
        <v>0</v>
      </c>
      <c r="H350" s="193">
        <v>625</v>
      </c>
      <c r="I350" s="193">
        <v>0</v>
      </c>
      <c r="J350" s="193">
        <f t="shared" si="17"/>
        <v>431.64000000000004</v>
      </c>
      <c r="K350" s="193">
        <v>420.04</v>
      </c>
      <c r="L350" s="193">
        <v>11.6</v>
      </c>
      <c r="M350" s="193">
        <v>0</v>
      </c>
      <c r="N350" s="193">
        <v>670</v>
      </c>
    </row>
    <row r="351" spans="1:14" ht="24.95" customHeight="1">
      <c r="A351" s="191"/>
      <c r="B351" s="191"/>
      <c r="C351" s="192" t="s">
        <v>307</v>
      </c>
      <c r="D351" s="194"/>
      <c r="E351" s="193">
        <f t="shared" si="15"/>
        <v>431.64000000000004</v>
      </c>
      <c r="F351" s="193">
        <f t="shared" si="16"/>
        <v>0</v>
      </c>
      <c r="G351" s="193"/>
      <c r="H351" s="193"/>
      <c r="I351" s="193"/>
      <c r="J351" s="193">
        <f t="shared" si="17"/>
        <v>431.64000000000004</v>
      </c>
      <c r="K351" s="193">
        <v>420.04</v>
      </c>
      <c r="L351" s="193">
        <v>11.6</v>
      </c>
      <c r="M351" s="193">
        <v>0</v>
      </c>
      <c r="N351" s="193">
        <v>670</v>
      </c>
    </row>
    <row r="352" spans="1:14" ht="24.95" customHeight="1">
      <c r="A352" s="191"/>
      <c r="B352" s="191"/>
      <c r="C352" s="192"/>
      <c r="D352" s="194" t="s">
        <v>210</v>
      </c>
      <c r="E352" s="193">
        <f t="shared" si="15"/>
        <v>431.64000000000004</v>
      </c>
      <c r="F352" s="193">
        <f t="shared" si="16"/>
        <v>0</v>
      </c>
      <c r="G352" s="193"/>
      <c r="H352" s="193"/>
      <c r="I352" s="193"/>
      <c r="J352" s="193">
        <f t="shared" si="17"/>
        <v>431.64000000000004</v>
      </c>
      <c r="K352" s="193">
        <v>420.04</v>
      </c>
      <c r="L352" s="193">
        <v>11.6</v>
      </c>
      <c r="M352" s="193">
        <v>0</v>
      </c>
      <c r="N352" s="193">
        <v>670</v>
      </c>
    </row>
    <row r="353" spans="1:14" ht="24.95" customHeight="1">
      <c r="A353" s="191"/>
      <c r="B353" s="191"/>
      <c r="C353" s="192" t="s">
        <v>308</v>
      </c>
      <c r="D353" s="194"/>
      <c r="E353" s="193">
        <f t="shared" si="15"/>
        <v>0</v>
      </c>
      <c r="F353" s="193">
        <f t="shared" si="16"/>
        <v>0</v>
      </c>
      <c r="G353" s="193"/>
      <c r="H353" s="193"/>
      <c r="I353" s="193"/>
      <c r="J353" s="193">
        <f t="shared" si="17"/>
        <v>0</v>
      </c>
      <c r="K353" s="193">
        <v>0</v>
      </c>
      <c r="L353" s="193">
        <v>0</v>
      </c>
      <c r="M353" s="193">
        <v>0</v>
      </c>
      <c r="N353" s="193">
        <v>0</v>
      </c>
    </row>
    <row r="354" spans="1:14" ht="24.95" customHeight="1">
      <c r="A354" s="191"/>
      <c r="B354" s="191"/>
      <c r="C354" s="192"/>
      <c r="D354" s="194" t="s">
        <v>211</v>
      </c>
      <c r="E354" s="193">
        <f t="shared" si="15"/>
        <v>0</v>
      </c>
      <c r="F354" s="193">
        <f t="shared" si="16"/>
        <v>0</v>
      </c>
      <c r="G354" s="193"/>
      <c r="H354" s="193"/>
      <c r="I354" s="193"/>
      <c r="J354" s="193">
        <f t="shared" si="17"/>
        <v>0</v>
      </c>
      <c r="K354" s="193">
        <v>0</v>
      </c>
      <c r="L354" s="193">
        <v>0</v>
      </c>
      <c r="M354" s="193">
        <v>0</v>
      </c>
      <c r="N354" s="193">
        <v>0</v>
      </c>
    </row>
    <row r="355" spans="1:14" ht="24.95" customHeight="1">
      <c r="A355" s="191"/>
      <c r="B355" s="191"/>
      <c r="C355" s="192" t="s">
        <v>2376</v>
      </c>
      <c r="D355" s="194"/>
      <c r="E355" s="193">
        <f t="shared" si="15"/>
        <v>625</v>
      </c>
      <c r="F355" s="193">
        <f t="shared" si="16"/>
        <v>625</v>
      </c>
      <c r="G355" s="193">
        <v>0</v>
      </c>
      <c r="H355" s="193">
        <v>625</v>
      </c>
      <c r="I355" s="193">
        <v>0</v>
      </c>
      <c r="J355" s="193">
        <f t="shared" si="17"/>
        <v>0</v>
      </c>
      <c r="K355" s="193">
        <v>0</v>
      </c>
      <c r="L355" s="193">
        <v>0</v>
      </c>
      <c r="M355" s="193">
        <v>0</v>
      </c>
      <c r="N355" s="193">
        <v>0</v>
      </c>
    </row>
    <row r="356" spans="1:14" ht="24.95" customHeight="1">
      <c r="A356" s="191"/>
      <c r="B356" s="191"/>
      <c r="C356" s="192"/>
      <c r="D356" s="194" t="s">
        <v>2498</v>
      </c>
      <c r="E356" s="193">
        <f t="shared" si="15"/>
        <v>100</v>
      </c>
      <c r="F356" s="193">
        <f t="shared" si="16"/>
        <v>100</v>
      </c>
      <c r="G356" s="193">
        <v>0</v>
      </c>
      <c r="H356" s="193">
        <v>100</v>
      </c>
      <c r="I356" s="193">
        <v>0</v>
      </c>
      <c r="J356" s="193">
        <f t="shared" si="17"/>
        <v>0</v>
      </c>
      <c r="K356" s="193">
        <v>0</v>
      </c>
      <c r="L356" s="193">
        <v>0</v>
      </c>
      <c r="M356" s="193">
        <v>0</v>
      </c>
      <c r="N356" s="193">
        <v>0</v>
      </c>
    </row>
    <row r="357" spans="1:14" ht="24.95" customHeight="1">
      <c r="A357" s="191"/>
      <c r="B357" s="191"/>
      <c r="C357" s="192"/>
      <c r="D357" s="194" t="s">
        <v>2449</v>
      </c>
      <c r="E357" s="193">
        <f t="shared" si="15"/>
        <v>525</v>
      </c>
      <c r="F357" s="193">
        <f t="shared" si="16"/>
        <v>525</v>
      </c>
      <c r="G357" s="193">
        <v>0</v>
      </c>
      <c r="H357" s="193">
        <v>525</v>
      </c>
      <c r="I357" s="193">
        <v>0</v>
      </c>
      <c r="J357" s="193">
        <f t="shared" si="17"/>
        <v>0</v>
      </c>
      <c r="K357" s="193">
        <v>0</v>
      </c>
      <c r="L357" s="193">
        <v>0</v>
      </c>
      <c r="M357" s="193">
        <v>0</v>
      </c>
      <c r="N357" s="193">
        <v>0</v>
      </c>
    </row>
    <row r="358" spans="1:14" ht="24.95" customHeight="1">
      <c r="A358" s="191"/>
      <c r="B358" s="191" t="s">
        <v>226</v>
      </c>
      <c r="C358" s="192"/>
      <c r="D358" s="194"/>
      <c r="E358" s="193">
        <f t="shared" si="15"/>
        <v>7396.88</v>
      </c>
      <c r="F358" s="193">
        <f t="shared" si="16"/>
        <v>7192</v>
      </c>
      <c r="G358" s="193">
        <v>7094</v>
      </c>
      <c r="H358" s="193">
        <v>0</v>
      </c>
      <c r="I358" s="193">
        <v>98</v>
      </c>
      <c r="J358" s="193">
        <f t="shared" si="17"/>
        <v>204.88</v>
      </c>
      <c r="K358" s="193">
        <v>201.28</v>
      </c>
      <c r="L358" s="193">
        <v>3.6</v>
      </c>
      <c r="M358" s="193">
        <v>0</v>
      </c>
      <c r="N358" s="193">
        <v>1000</v>
      </c>
    </row>
    <row r="359" spans="1:14" ht="24.95" customHeight="1">
      <c r="A359" s="191"/>
      <c r="B359" s="191"/>
      <c r="C359" s="192" t="s">
        <v>309</v>
      </c>
      <c r="D359" s="194"/>
      <c r="E359" s="193">
        <f t="shared" si="15"/>
        <v>204.88</v>
      </c>
      <c r="F359" s="193">
        <f t="shared" si="16"/>
        <v>0</v>
      </c>
      <c r="G359" s="193"/>
      <c r="H359" s="193"/>
      <c r="I359" s="193"/>
      <c r="J359" s="193">
        <f t="shared" si="17"/>
        <v>204.88</v>
      </c>
      <c r="K359" s="193">
        <v>201.28</v>
      </c>
      <c r="L359" s="193">
        <v>3.6</v>
      </c>
      <c r="M359" s="193">
        <v>0</v>
      </c>
      <c r="N359" s="193">
        <v>1000</v>
      </c>
    </row>
    <row r="360" spans="1:14" ht="24.95" customHeight="1">
      <c r="A360" s="191"/>
      <c r="B360" s="191"/>
      <c r="C360" s="192"/>
      <c r="D360" s="194" t="s">
        <v>212</v>
      </c>
      <c r="E360" s="193">
        <f t="shared" si="15"/>
        <v>204.88</v>
      </c>
      <c r="F360" s="193">
        <f t="shared" si="16"/>
        <v>0</v>
      </c>
      <c r="G360" s="193"/>
      <c r="H360" s="193"/>
      <c r="I360" s="193"/>
      <c r="J360" s="193">
        <f t="shared" si="17"/>
        <v>204.88</v>
      </c>
      <c r="K360" s="193">
        <v>201.28</v>
      </c>
      <c r="L360" s="193">
        <v>3.6</v>
      </c>
      <c r="M360" s="193">
        <v>0</v>
      </c>
      <c r="N360" s="193">
        <v>1000</v>
      </c>
    </row>
    <row r="361" spans="1:14" ht="24.95" customHeight="1">
      <c r="A361" s="191"/>
      <c r="B361" s="191"/>
      <c r="C361" s="192" t="s">
        <v>2386</v>
      </c>
      <c r="D361" s="194"/>
      <c r="E361" s="193">
        <f t="shared" si="15"/>
        <v>7192</v>
      </c>
      <c r="F361" s="193">
        <f t="shared" si="16"/>
        <v>7192</v>
      </c>
      <c r="G361" s="193">
        <v>7094</v>
      </c>
      <c r="H361" s="193">
        <v>0</v>
      </c>
      <c r="I361" s="193">
        <v>98</v>
      </c>
      <c r="J361" s="193">
        <f t="shared" si="17"/>
        <v>0</v>
      </c>
      <c r="K361" s="193">
        <v>0</v>
      </c>
      <c r="L361" s="193">
        <v>0</v>
      </c>
      <c r="M361" s="193">
        <v>0</v>
      </c>
      <c r="N361" s="193">
        <v>0</v>
      </c>
    </row>
    <row r="362" spans="1:14" ht="24.95" customHeight="1">
      <c r="A362" s="191"/>
      <c r="B362" s="191"/>
      <c r="C362" s="192"/>
      <c r="D362" s="194" t="s">
        <v>2429</v>
      </c>
      <c r="E362" s="193">
        <f t="shared" si="15"/>
        <v>3007</v>
      </c>
      <c r="F362" s="193">
        <f t="shared" si="16"/>
        <v>3007</v>
      </c>
      <c r="G362" s="193">
        <v>3007</v>
      </c>
      <c r="H362" s="193">
        <v>0</v>
      </c>
      <c r="I362" s="193">
        <v>0</v>
      </c>
      <c r="J362" s="193">
        <f t="shared" si="17"/>
        <v>0</v>
      </c>
      <c r="K362" s="193">
        <v>0</v>
      </c>
      <c r="L362" s="193">
        <v>0</v>
      </c>
      <c r="M362" s="193">
        <v>0</v>
      </c>
      <c r="N362" s="193">
        <v>0</v>
      </c>
    </row>
    <row r="363" spans="1:14" ht="24.95" customHeight="1">
      <c r="A363" s="191"/>
      <c r="B363" s="191"/>
      <c r="C363" s="192"/>
      <c r="D363" s="194" t="s">
        <v>2431</v>
      </c>
      <c r="E363" s="193">
        <f t="shared" si="15"/>
        <v>283</v>
      </c>
      <c r="F363" s="193">
        <f t="shared" si="16"/>
        <v>283</v>
      </c>
      <c r="G363" s="193">
        <v>283</v>
      </c>
      <c r="H363" s="193">
        <v>0</v>
      </c>
      <c r="I363" s="193">
        <v>0</v>
      </c>
      <c r="J363" s="193">
        <f t="shared" si="17"/>
        <v>0</v>
      </c>
      <c r="K363" s="193">
        <v>0</v>
      </c>
      <c r="L363" s="193">
        <v>0</v>
      </c>
      <c r="M363" s="193">
        <v>0</v>
      </c>
      <c r="N363" s="193">
        <v>0</v>
      </c>
    </row>
    <row r="364" spans="1:14" ht="24.95" customHeight="1">
      <c r="A364" s="191"/>
      <c r="B364" s="191"/>
      <c r="C364" s="192"/>
      <c r="D364" s="194" t="s">
        <v>2433</v>
      </c>
      <c r="E364" s="193">
        <f t="shared" si="15"/>
        <v>804</v>
      </c>
      <c r="F364" s="193">
        <f t="shared" si="16"/>
        <v>804</v>
      </c>
      <c r="G364" s="193">
        <v>804</v>
      </c>
      <c r="H364" s="193">
        <v>0</v>
      </c>
      <c r="I364" s="193">
        <v>0</v>
      </c>
      <c r="J364" s="193">
        <f t="shared" si="17"/>
        <v>0</v>
      </c>
      <c r="K364" s="193">
        <v>0</v>
      </c>
      <c r="L364" s="193">
        <v>0</v>
      </c>
      <c r="M364" s="193">
        <v>0</v>
      </c>
      <c r="N364" s="193">
        <v>0</v>
      </c>
    </row>
    <row r="365" spans="1:14" ht="24.95" customHeight="1">
      <c r="A365" s="191"/>
      <c r="B365" s="191"/>
      <c r="C365" s="192"/>
      <c r="D365" s="194" t="s">
        <v>2383</v>
      </c>
      <c r="E365" s="193">
        <f t="shared" si="15"/>
        <v>98</v>
      </c>
      <c r="F365" s="193">
        <f t="shared" si="16"/>
        <v>98</v>
      </c>
      <c r="G365" s="193">
        <v>0</v>
      </c>
      <c r="H365" s="193">
        <v>0</v>
      </c>
      <c r="I365" s="193">
        <v>98</v>
      </c>
      <c r="J365" s="193">
        <f t="shared" si="17"/>
        <v>0</v>
      </c>
      <c r="K365" s="193">
        <v>0</v>
      </c>
      <c r="L365" s="193">
        <v>0</v>
      </c>
      <c r="M365" s="193">
        <v>0</v>
      </c>
      <c r="N365" s="193">
        <v>0</v>
      </c>
    </row>
    <row r="366" spans="1:14" ht="24.95" customHeight="1">
      <c r="A366" s="191"/>
      <c r="B366" s="191"/>
      <c r="C366" s="192"/>
      <c r="D366" s="194" t="s">
        <v>2435</v>
      </c>
      <c r="E366" s="193">
        <f t="shared" si="15"/>
        <v>3000</v>
      </c>
      <c r="F366" s="193">
        <f t="shared" si="16"/>
        <v>3000</v>
      </c>
      <c r="G366" s="193">
        <v>3000</v>
      </c>
      <c r="H366" s="193">
        <v>0</v>
      </c>
      <c r="I366" s="193">
        <v>0</v>
      </c>
      <c r="J366" s="193">
        <f t="shared" si="17"/>
        <v>0</v>
      </c>
      <c r="K366" s="193">
        <v>0</v>
      </c>
      <c r="L366" s="193">
        <v>0</v>
      </c>
      <c r="M366" s="193">
        <v>0</v>
      </c>
      <c r="N366" s="193">
        <v>0</v>
      </c>
    </row>
    <row r="367" spans="1:14" ht="24.95" customHeight="1">
      <c r="A367" s="191"/>
      <c r="B367" s="191" t="s">
        <v>228</v>
      </c>
      <c r="C367" s="192"/>
      <c r="D367" s="194"/>
      <c r="E367" s="193">
        <f t="shared" si="15"/>
        <v>649</v>
      </c>
      <c r="F367" s="193">
        <f t="shared" si="16"/>
        <v>649</v>
      </c>
      <c r="G367" s="193">
        <v>649</v>
      </c>
      <c r="H367" s="193"/>
      <c r="I367" s="193"/>
      <c r="J367" s="193">
        <f t="shared" si="17"/>
        <v>0</v>
      </c>
      <c r="K367" s="193">
        <v>0</v>
      </c>
      <c r="L367" s="193">
        <v>0</v>
      </c>
      <c r="M367" s="193">
        <v>0</v>
      </c>
      <c r="N367" s="193">
        <v>0</v>
      </c>
    </row>
    <row r="368" spans="1:14" ht="24.95" customHeight="1">
      <c r="A368" s="191"/>
      <c r="B368" s="191"/>
      <c r="C368" s="192" t="s">
        <v>2604</v>
      </c>
      <c r="D368" s="194"/>
      <c r="E368" s="193">
        <f t="shared" si="15"/>
        <v>649</v>
      </c>
      <c r="F368" s="193">
        <f t="shared" si="16"/>
        <v>649</v>
      </c>
      <c r="G368" s="193">
        <v>649</v>
      </c>
      <c r="H368" s="193"/>
      <c r="I368" s="193"/>
      <c r="J368" s="193">
        <f t="shared" si="17"/>
        <v>0</v>
      </c>
      <c r="K368" s="193">
        <v>0</v>
      </c>
      <c r="L368" s="193">
        <v>0</v>
      </c>
      <c r="M368" s="193">
        <v>0</v>
      </c>
      <c r="N368" s="193">
        <v>0</v>
      </c>
    </row>
    <row r="369" spans="1:14" ht="24.95" customHeight="1">
      <c r="A369" s="191"/>
      <c r="B369" s="191"/>
      <c r="C369" s="192"/>
      <c r="D369" s="194" t="s">
        <v>2821</v>
      </c>
      <c r="E369" s="193">
        <f t="shared" si="15"/>
        <v>649</v>
      </c>
      <c r="F369" s="193">
        <f t="shared" si="16"/>
        <v>649</v>
      </c>
      <c r="G369" s="193">
        <v>649</v>
      </c>
      <c r="H369" s="193"/>
      <c r="I369" s="193"/>
      <c r="J369" s="193">
        <f t="shared" si="17"/>
        <v>0</v>
      </c>
      <c r="K369" s="193">
        <v>0</v>
      </c>
      <c r="L369" s="193">
        <v>0</v>
      </c>
      <c r="M369" s="193">
        <v>0</v>
      </c>
      <c r="N369" s="193">
        <v>0</v>
      </c>
    </row>
    <row r="370" spans="1:14" ht="24.95" customHeight="1">
      <c r="A370" s="191">
        <v>214</v>
      </c>
      <c r="B370" s="191"/>
      <c r="C370" s="192"/>
      <c r="D370" s="194"/>
      <c r="E370" s="193">
        <f t="shared" si="15"/>
        <v>1211.8599999999999</v>
      </c>
      <c r="F370" s="193">
        <f t="shared" si="16"/>
        <v>655</v>
      </c>
      <c r="G370" s="193">
        <v>0</v>
      </c>
      <c r="H370" s="193">
        <v>655</v>
      </c>
      <c r="I370" s="193">
        <v>0</v>
      </c>
      <c r="J370" s="193">
        <f t="shared" si="17"/>
        <v>556.8599999999999</v>
      </c>
      <c r="K370" s="193">
        <v>549.45999999999992</v>
      </c>
      <c r="L370" s="193">
        <v>7.4</v>
      </c>
      <c r="M370" s="193">
        <v>0</v>
      </c>
      <c r="N370" s="193">
        <v>21.16</v>
      </c>
    </row>
    <row r="371" spans="1:14" ht="24.95" customHeight="1">
      <c r="A371" s="191"/>
      <c r="B371" s="191" t="s">
        <v>222</v>
      </c>
      <c r="C371" s="192"/>
      <c r="D371" s="194"/>
      <c r="E371" s="193">
        <f t="shared" si="15"/>
        <v>556.8599999999999</v>
      </c>
      <c r="F371" s="193">
        <f t="shared" si="16"/>
        <v>0</v>
      </c>
      <c r="G371" s="193"/>
      <c r="H371" s="193"/>
      <c r="I371" s="193"/>
      <c r="J371" s="193">
        <f t="shared" si="17"/>
        <v>556.8599999999999</v>
      </c>
      <c r="K371" s="193">
        <v>549.45999999999992</v>
      </c>
      <c r="L371" s="193">
        <v>7.4</v>
      </c>
      <c r="M371" s="193">
        <v>0</v>
      </c>
      <c r="N371" s="193">
        <v>21.16</v>
      </c>
    </row>
    <row r="372" spans="1:14" ht="24.95" customHeight="1">
      <c r="A372" s="191"/>
      <c r="B372" s="191"/>
      <c r="C372" s="192" t="s">
        <v>310</v>
      </c>
      <c r="D372" s="194"/>
      <c r="E372" s="193">
        <f t="shared" si="15"/>
        <v>436.15999999999997</v>
      </c>
      <c r="F372" s="193">
        <f t="shared" si="16"/>
        <v>0</v>
      </c>
      <c r="G372" s="193"/>
      <c r="H372" s="193"/>
      <c r="I372" s="193"/>
      <c r="J372" s="193">
        <f t="shared" si="17"/>
        <v>436.15999999999997</v>
      </c>
      <c r="K372" s="193">
        <v>430.15999999999997</v>
      </c>
      <c r="L372" s="193">
        <v>6</v>
      </c>
      <c r="M372" s="193">
        <v>0</v>
      </c>
      <c r="N372" s="193">
        <v>21.16</v>
      </c>
    </row>
    <row r="373" spans="1:14" ht="24.95" customHeight="1">
      <c r="A373" s="191"/>
      <c r="B373" s="191"/>
      <c r="C373" s="192"/>
      <c r="D373" s="194" t="s">
        <v>213</v>
      </c>
      <c r="E373" s="193">
        <f t="shared" si="15"/>
        <v>191.32</v>
      </c>
      <c r="F373" s="193">
        <f t="shared" si="16"/>
        <v>0</v>
      </c>
      <c r="G373" s="193"/>
      <c r="H373" s="193"/>
      <c r="I373" s="193"/>
      <c r="J373" s="193">
        <f t="shared" si="17"/>
        <v>191.32</v>
      </c>
      <c r="K373" s="193">
        <v>185.32</v>
      </c>
      <c r="L373" s="193">
        <v>6</v>
      </c>
      <c r="M373" s="193">
        <v>0</v>
      </c>
      <c r="N373" s="193">
        <v>21.16</v>
      </c>
    </row>
    <row r="374" spans="1:14" ht="24.95" customHeight="1">
      <c r="A374" s="191"/>
      <c r="B374" s="191"/>
      <c r="C374" s="192"/>
      <c r="D374" s="194" t="s">
        <v>214</v>
      </c>
      <c r="E374" s="193">
        <f t="shared" si="15"/>
        <v>244.84</v>
      </c>
      <c r="F374" s="193">
        <f t="shared" si="16"/>
        <v>0</v>
      </c>
      <c r="G374" s="193"/>
      <c r="H374" s="193"/>
      <c r="I374" s="193"/>
      <c r="J374" s="193">
        <f t="shared" si="17"/>
        <v>244.84</v>
      </c>
      <c r="K374" s="193">
        <v>244.84</v>
      </c>
      <c r="L374" s="193">
        <v>0</v>
      </c>
      <c r="M374" s="193">
        <v>0</v>
      </c>
      <c r="N374" s="193">
        <v>0</v>
      </c>
    </row>
    <row r="375" spans="1:14" ht="24.95" customHeight="1">
      <c r="A375" s="191"/>
      <c r="B375" s="191"/>
      <c r="C375" s="192" t="s">
        <v>311</v>
      </c>
      <c r="D375" s="194"/>
      <c r="E375" s="193">
        <f t="shared" si="15"/>
        <v>120.7</v>
      </c>
      <c r="F375" s="193">
        <f t="shared" si="16"/>
        <v>0</v>
      </c>
      <c r="G375" s="193"/>
      <c r="H375" s="193"/>
      <c r="I375" s="193"/>
      <c r="J375" s="193">
        <f t="shared" si="17"/>
        <v>120.7</v>
      </c>
      <c r="K375" s="193">
        <v>119.3</v>
      </c>
      <c r="L375" s="193">
        <v>1.4</v>
      </c>
      <c r="M375" s="193">
        <v>0</v>
      </c>
      <c r="N375" s="193">
        <v>0</v>
      </c>
    </row>
    <row r="376" spans="1:14" ht="24.95" customHeight="1">
      <c r="A376" s="191"/>
      <c r="B376" s="191"/>
      <c r="C376" s="192"/>
      <c r="D376" s="194" t="s">
        <v>215</v>
      </c>
      <c r="E376" s="193">
        <f t="shared" si="15"/>
        <v>120.7</v>
      </c>
      <c r="F376" s="193">
        <f t="shared" si="16"/>
        <v>0</v>
      </c>
      <c r="G376" s="193"/>
      <c r="H376" s="193"/>
      <c r="I376" s="193"/>
      <c r="J376" s="193">
        <f t="shared" si="17"/>
        <v>120.7</v>
      </c>
      <c r="K376" s="193">
        <v>119.3</v>
      </c>
      <c r="L376" s="193">
        <v>1.4</v>
      </c>
      <c r="M376" s="193">
        <v>0</v>
      </c>
      <c r="N376" s="193">
        <v>0</v>
      </c>
    </row>
    <row r="377" spans="1:14" ht="24.95" customHeight="1">
      <c r="A377" s="191"/>
      <c r="B377" s="191" t="s">
        <v>227</v>
      </c>
      <c r="C377" s="192"/>
      <c r="D377" s="194"/>
      <c r="E377" s="193">
        <f t="shared" si="15"/>
        <v>655</v>
      </c>
      <c r="F377" s="193">
        <f t="shared" si="16"/>
        <v>655</v>
      </c>
      <c r="G377" s="193">
        <v>0</v>
      </c>
      <c r="H377" s="193">
        <v>655</v>
      </c>
      <c r="I377" s="193">
        <v>0</v>
      </c>
      <c r="J377" s="193">
        <f t="shared" si="17"/>
        <v>0</v>
      </c>
      <c r="K377" s="193">
        <v>0</v>
      </c>
      <c r="L377" s="193">
        <v>0</v>
      </c>
      <c r="M377" s="193">
        <v>0</v>
      </c>
      <c r="N377" s="193">
        <v>0</v>
      </c>
    </row>
    <row r="378" spans="1:14" ht="24.95" customHeight="1">
      <c r="A378" s="191"/>
      <c r="B378" s="191"/>
      <c r="C378" s="192" t="s">
        <v>2377</v>
      </c>
      <c r="D378" s="194"/>
      <c r="E378" s="193">
        <f t="shared" si="15"/>
        <v>655</v>
      </c>
      <c r="F378" s="193">
        <f t="shared" si="16"/>
        <v>655</v>
      </c>
      <c r="G378" s="193">
        <v>0</v>
      </c>
      <c r="H378" s="193">
        <v>655</v>
      </c>
      <c r="I378" s="193">
        <v>0</v>
      </c>
      <c r="J378" s="193">
        <f t="shared" si="17"/>
        <v>0</v>
      </c>
      <c r="K378" s="193">
        <v>0</v>
      </c>
      <c r="L378" s="193">
        <v>0</v>
      </c>
      <c r="M378" s="193">
        <v>0</v>
      </c>
      <c r="N378" s="193">
        <v>0</v>
      </c>
    </row>
    <row r="379" spans="1:14" ht="24.95" customHeight="1">
      <c r="A379" s="191"/>
      <c r="B379" s="191"/>
      <c r="C379" s="192"/>
      <c r="D379" s="194" t="s">
        <v>2445</v>
      </c>
      <c r="E379" s="193">
        <f t="shared" si="15"/>
        <v>655</v>
      </c>
      <c r="F379" s="193">
        <f t="shared" si="16"/>
        <v>655</v>
      </c>
      <c r="G379" s="193">
        <v>0</v>
      </c>
      <c r="H379" s="193">
        <v>655</v>
      </c>
      <c r="I379" s="193">
        <v>0</v>
      </c>
      <c r="J379" s="193">
        <f t="shared" si="17"/>
        <v>0</v>
      </c>
      <c r="K379" s="193">
        <v>0</v>
      </c>
      <c r="L379" s="193">
        <v>0</v>
      </c>
      <c r="M379" s="193">
        <v>0</v>
      </c>
      <c r="N379" s="193">
        <v>0</v>
      </c>
    </row>
    <row r="380" spans="1:14" ht="24.95" customHeight="1">
      <c r="A380" s="191">
        <v>215</v>
      </c>
      <c r="B380" s="191"/>
      <c r="C380" s="192"/>
      <c r="D380" s="194"/>
      <c r="E380" s="193">
        <f t="shared" si="15"/>
        <v>171.26</v>
      </c>
      <c r="F380" s="193">
        <f t="shared" si="16"/>
        <v>0</v>
      </c>
      <c r="G380" s="193"/>
      <c r="H380" s="193"/>
      <c r="I380" s="193"/>
      <c r="J380" s="193">
        <f t="shared" si="17"/>
        <v>171.26</v>
      </c>
      <c r="K380" s="193">
        <v>166.06</v>
      </c>
      <c r="L380" s="193">
        <v>5.2</v>
      </c>
      <c r="M380" s="193">
        <v>0</v>
      </c>
      <c r="N380" s="193">
        <v>0</v>
      </c>
    </row>
    <row r="381" spans="1:14" ht="24.95" customHeight="1">
      <c r="A381" s="191"/>
      <c r="B381" s="191" t="s">
        <v>227</v>
      </c>
      <c r="C381" s="192"/>
      <c r="D381" s="194"/>
      <c r="E381" s="193">
        <f t="shared" si="15"/>
        <v>171.26</v>
      </c>
      <c r="F381" s="193">
        <f t="shared" si="16"/>
        <v>0</v>
      </c>
      <c r="G381" s="193"/>
      <c r="H381" s="193"/>
      <c r="I381" s="193"/>
      <c r="J381" s="193">
        <f t="shared" si="17"/>
        <v>171.26</v>
      </c>
      <c r="K381" s="193">
        <v>166.06</v>
      </c>
      <c r="L381" s="193">
        <v>5.2</v>
      </c>
      <c r="M381" s="193">
        <v>0</v>
      </c>
      <c r="N381" s="193">
        <v>0</v>
      </c>
    </row>
    <row r="382" spans="1:14" ht="24.95" customHeight="1">
      <c r="A382" s="191"/>
      <c r="B382" s="191"/>
      <c r="C382" s="192" t="s">
        <v>312</v>
      </c>
      <c r="D382" s="194"/>
      <c r="E382" s="193">
        <f t="shared" si="15"/>
        <v>171.26</v>
      </c>
      <c r="F382" s="193">
        <f t="shared" si="16"/>
        <v>0</v>
      </c>
      <c r="G382" s="193"/>
      <c r="H382" s="193"/>
      <c r="I382" s="193"/>
      <c r="J382" s="193">
        <f t="shared" si="17"/>
        <v>171.26</v>
      </c>
      <c r="K382" s="193">
        <v>166.06</v>
      </c>
      <c r="L382" s="193">
        <v>5.2</v>
      </c>
      <c r="M382" s="193">
        <v>0</v>
      </c>
      <c r="N382" s="193">
        <v>0</v>
      </c>
    </row>
    <row r="383" spans="1:14" ht="24.95" customHeight="1">
      <c r="A383" s="191"/>
      <c r="B383" s="191"/>
      <c r="C383" s="192"/>
      <c r="D383" s="194" t="s">
        <v>216</v>
      </c>
      <c r="E383" s="193">
        <f t="shared" si="15"/>
        <v>171.26</v>
      </c>
      <c r="F383" s="193">
        <f t="shared" si="16"/>
        <v>0</v>
      </c>
      <c r="G383" s="193"/>
      <c r="H383" s="193"/>
      <c r="I383" s="193"/>
      <c r="J383" s="193">
        <f t="shared" si="17"/>
        <v>171.26</v>
      </c>
      <c r="K383" s="193">
        <v>166.06</v>
      </c>
      <c r="L383" s="193">
        <v>5.2</v>
      </c>
      <c r="M383" s="193">
        <v>0</v>
      </c>
      <c r="N383" s="193">
        <v>0</v>
      </c>
    </row>
    <row r="384" spans="1:14" ht="24.95" customHeight="1">
      <c r="A384" s="191">
        <v>216</v>
      </c>
      <c r="B384" s="191"/>
      <c r="C384" s="192"/>
      <c r="D384" s="194"/>
      <c r="E384" s="193">
        <f t="shared" si="15"/>
        <v>863.38</v>
      </c>
      <c r="F384" s="193">
        <f t="shared" si="16"/>
        <v>203</v>
      </c>
      <c r="G384" s="193">
        <v>0</v>
      </c>
      <c r="H384" s="193">
        <v>200</v>
      </c>
      <c r="I384" s="193">
        <v>3</v>
      </c>
      <c r="J384" s="193">
        <f t="shared" si="17"/>
        <v>660.38</v>
      </c>
      <c r="K384" s="193">
        <v>647.78</v>
      </c>
      <c r="L384" s="193">
        <v>12.6</v>
      </c>
      <c r="M384" s="193">
        <v>0</v>
      </c>
      <c r="N384" s="193">
        <v>1000</v>
      </c>
    </row>
    <row r="385" spans="1:14" ht="24.95" customHeight="1">
      <c r="A385" s="191"/>
      <c r="B385" s="191" t="s">
        <v>223</v>
      </c>
      <c r="C385" s="192"/>
      <c r="D385" s="194"/>
      <c r="E385" s="193">
        <f t="shared" si="15"/>
        <v>305.73</v>
      </c>
      <c r="F385" s="193">
        <f t="shared" si="16"/>
        <v>200</v>
      </c>
      <c r="G385" s="193">
        <v>0</v>
      </c>
      <c r="H385" s="193">
        <v>200</v>
      </c>
      <c r="I385" s="193">
        <v>0</v>
      </c>
      <c r="J385" s="193">
        <f t="shared" si="17"/>
        <v>105.73</v>
      </c>
      <c r="K385" s="193">
        <v>104.33</v>
      </c>
      <c r="L385" s="193">
        <v>1.4</v>
      </c>
      <c r="M385" s="193">
        <v>0</v>
      </c>
      <c r="N385" s="193">
        <v>200</v>
      </c>
    </row>
    <row r="386" spans="1:14" ht="24.95" customHeight="1">
      <c r="A386" s="191"/>
      <c r="B386" s="191"/>
      <c r="C386" s="192" t="s">
        <v>313</v>
      </c>
      <c r="D386" s="194"/>
      <c r="E386" s="193">
        <f t="shared" si="15"/>
        <v>105.73</v>
      </c>
      <c r="F386" s="193">
        <f t="shared" si="16"/>
        <v>0</v>
      </c>
      <c r="G386" s="193"/>
      <c r="H386" s="193"/>
      <c r="I386" s="193"/>
      <c r="J386" s="193">
        <f t="shared" si="17"/>
        <v>105.73</v>
      </c>
      <c r="K386" s="193">
        <v>104.33</v>
      </c>
      <c r="L386" s="193">
        <v>1.4</v>
      </c>
      <c r="M386" s="193">
        <v>0</v>
      </c>
      <c r="N386" s="193">
        <v>200</v>
      </c>
    </row>
    <row r="387" spans="1:14" ht="24.95" customHeight="1">
      <c r="A387" s="191"/>
      <c r="B387" s="191"/>
      <c r="C387" s="192"/>
      <c r="D387" s="194" t="s">
        <v>217</v>
      </c>
      <c r="E387" s="193">
        <f t="shared" si="15"/>
        <v>105.73</v>
      </c>
      <c r="F387" s="193">
        <f t="shared" si="16"/>
        <v>0</v>
      </c>
      <c r="G387" s="193"/>
      <c r="H387" s="193"/>
      <c r="I387" s="193"/>
      <c r="J387" s="193">
        <f t="shared" si="17"/>
        <v>105.73</v>
      </c>
      <c r="K387" s="193">
        <v>104.33</v>
      </c>
      <c r="L387" s="193">
        <v>1.4</v>
      </c>
      <c r="M387" s="193">
        <v>0</v>
      </c>
      <c r="N387" s="193">
        <v>200</v>
      </c>
    </row>
    <row r="388" spans="1:14" ht="24.95" customHeight="1">
      <c r="A388" s="191"/>
      <c r="B388" s="191"/>
      <c r="C388" s="192" t="s">
        <v>2378</v>
      </c>
      <c r="D388" s="194"/>
      <c r="E388" s="193">
        <f t="shared" si="15"/>
        <v>200</v>
      </c>
      <c r="F388" s="193">
        <f t="shared" si="16"/>
        <v>200</v>
      </c>
      <c r="G388" s="193">
        <v>0</v>
      </c>
      <c r="H388" s="193">
        <v>200</v>
      </c>
      <c r="I388" s="193">
        <v>0</v>
      </c>
      <c r="J388" s="193">
        <f t="shared" si="17"/>
        <v>0</v>
      </c>
      <c r="K388" s="193">
        <v>0</v>
      </c>
      <c r="L388" s="193">
        <v>0</v>
      </c>
      <c r="M388" s="193">
        <v>0</v>
      </c>
      <c r="N388" s="193">
        <v>0</v>
      </c>
    </row>
    <row r="389" spans="1:14" ht="24.95" customHeight="1">
      <c r="A389" s="191"/>
      <c r="B389" s="191"/>
      <c r="C389" s="192"/>
      <c r="D389" s="194" t="s">
        <v>2447</v>
      </c>
      <c r="E389" s="193">
        <f t="shared" si="15"/>
        <v>200</v>
      </c>
      <c r="F389" s="193">
        <f t="shared" si="16"/>
        <v>200</v>
      </c>
      <c r="G389" s="193">
        <v>0</v>
      </c>
      <c r="H389" s="193">
        <v>200</v>
      </c>
      <c r="I389" s="193">
        <v>0</v>
      </c>
      <c r="J389" s="193">
        <f t="shared" si="17"/>
        <v>0</v>
      </c>
      <c r="K389" s="193">
        <v>0</v>
      </c>
      <c r="L389" s="193">
        <v>0</v>
      </c>
      <c r="M389" s="193">
        <v>0</v>
      </c>
      <c r="N389" s="193">
        <v>0</v>
      </c>
    </row>
    <row r="390" spans="1:14" ht="24.95" customHeight="1">
      <c r="A390" s="191"/>
      <c r="B390" s="191" t="s">
        <v>226</v>
      </c>
      <c r="C390" s="192"/>
      <c r="D390" s="194"/>
      <c r="E390" s="193">
        <f t="shared" si="15"/>
        <v>554.65000000000009</v>
      </c>
      <c r="F390" s="193">
        <f t="shared" si="16"/>
        <v>0</v>
      </c>
      <c r="G390" s="193"/>
      <c r="H390" s="193"/>
      <c r="I390" s="193"/>
      <c r="J390" s="193">
        <f t="shared" si="17"/>
        <v>554.65000000000009</v>
      </c>
      <c r="K390" s="193">
        <v>543.45000000000005</v>
      </c>
      <c r="L390" s="193">
        <v>11.2</v>
      </c>
      <c r="M390" s="193">
        <v>0</v>
      </c>
      <c r="N390" s="193">
        <v>800</v>
      </c>
    </row>
    <row r="391" spans="1:14" ht="24.95" customHeight="1">
      <c r="A391" s="191"/>
      <c r="B391" s="191"/>
      <c r="C391" s="192" t="s">
        <v>314</v>
      </c>
      <c r="D391" s="194"/>
      <c r="E391" s="193">
        <f t="shared" si="15"/>
        <v>554.65000000000009</v>
      </c>
      <c r="F391" s="193">
        <f t="shared" si="16"/>
        <v>0</v>
      </c>
      <c r="G391" s="193"/>
      <c r="H391" s="193"/>
      <c r="I391" s="193"/>
      <c r="J391" s="193">
        <f t="shared" si="17"/>
        <v>554.65000000000009</v>
      </c>
      <c r="K391" s="193">
        <v>543.45000000000005</v>
      </c>
      <c r="L391" s="193">
        <v>11.2</v>
      </c>
      <c r="M391" s="193">
        <v>0</v>
      </c>
      <c r="N391" s="193">
        <v>800</v>
      </c>
    </row>
    <row r="392" spans="1:14" ht="24.95" customHeight="1">
      <c r="A392" s="191"/>
      <c r="B392" s="191"/>
      <c r="C392" s="192"/>
      <c r="D392" s="194" t="s">
        <v>218</v>
      </c>
      <c r="E392" s="193">
        <f t="shared" ref="E392:E423" si="18">F392+J392</f>
        <v>191.76</v>
      </c>
      <c r="F392" s="193">
        <f t="shared" ref="F392:F423" si="19">G392+H392+I392</f>
        <v>0</v>
      </c>
      <c r="G392" s="193"/>
      <c r="H392" s="193"/>
      <c r="I392" s="193"/>
      <c r="J392" s="193">
        <f t="shared" ref="J392:J423" si="20">K392+L392+M392</f>
        <v>191.76</v>
      </c>
      <c r="K392" s="193">
        <v>180.56</v>
      </c>
      <c r="L392" s="193">
        <v>11.2</v>
      </c>
      <c r="M392" s="193">
        <v>0</v>
      </c>
      <c r="N392" s="193">
        <v>800</v>
      </c>
    </row>
    <row r="393" spans="1:14" ht="24.95" customHeight="1">
      <c r="A393" s="191"/>
      <c r="B393" s="191"/>
      <c r="C393" s="192"/>
      <c r="D393" s="194" t="s">
        <v>219</v>
      </c>
      <c r="E393" s="193">
        <f t="shared" si="18"/>
        <v>362.89</v>
      </c>
      <c r="F393" s="193">
        <f t="shared" si="19"/>
        <v>0</v>
      </c>
      <c r="G393" s="193"/>
      <c r="H393" s="193"/>
      <c r="I393" s="193"/>
      <c r="J393" s="193">
        <f t="shared" si="20"/>
        <v>362.89</v>
      </c>
      <c r="K393" s="193">
        <v>362.89</v>
      </c>
      <c r="L393" s="193">
        <v>0</v>
      </c>
      <c r="M393" s="193">
        <v>0</v>
      </c>
      <c r="N393" s="193">
        <v>0</v>
      </c>
    </row>
    <row r="394" spans="1:14" ht="24.95" customHeight="1">
      <c r="A394" s="191"/>
      <c r="B394" s="191" t="s">
        <v>227</v>
      </c>
      <c r="C394" s="192"/>
      <c r="D394" s="194"/>
      <c r="E394" s="193">
        <f t="shared" si="18"/>
        <v>3</v>
      </c>
      <c r="F394" s="193">
        <f t="shared" si="19"/>
        <v>3</v>
      </c>
      <c r="G394" s="193">
        <v>0</v>
      </c>
      <c r="H394" s="193">
        <v>0</v>
      </c>
      <c r="I394" s="193">
        <v>3</v>
      </c>
      <c r="J394" s="193">
        <f t="shared" si="20"/>
        <v>0</v>
      </c>
      <c r="K394" s="193">
        <v>0</v>
      </c>
      <c r="L394" s="193">
        <v>0</v>
      </c>
      <c r="M394" s="193">
        <v>0</v>
      </c>
      <c r="N394" s="193">
        <v>0</v>
      </c>
    </row>
    <row r="395" spans="1:14" ht="24.95" customHeight="1">
      <c r="A395" s="191"/>
      <c r="B395" s="191"/>
      <c r="C395" s="192" t="s">
        <v>2387</v>
      </c>
      <c r="D395" s="194"/>
      <c r="E395" s="193">
        <f t="shared" si="18"/>
        <v>3</v>
      </c>
      <c r="F395" s="193">
        <f t="shared" si="19"/>
        <v>3</v>
      </c>
      <c r="G395" s="193">
        <v>0</v>
      </c>
      <c r="H395" s="193">
        <v>0</v>
      </c>
      <c r="I395" s="193">
        <v>3</v>
      </c>
      <c r="J395" s="193">
        <f t="shared" si="20"/>
        <v>0</v>
      </c>
      <c r="K395" s="193">
        <v>0</v>
      </c>
      <c r="L395" s="193">
        <v>0</v>
      </c>
      <c r="M395" s="193">
        <v>0</v>
      </c>
      <c r="N395" s="193">
        <v>0</v>
      </c>
    </row>
    <row r="396" spans="1:14" ht="24.95" customHeight="1">
      <c r="A396" s="191"/>
      <c r="B396" s="191"/>
      <c r="C396" s="192"/>
      <c r="D396" s="194" t="s">
        <v>2502</v>
      </c>
      <c r="E396" s="193">
        <f t="shared" si="18"/>
        <v>3</v>
      </c>
      <c r="F396" s="193">
        <f t="shared" si="19"/>
        <v>3</v>
      </c>
      <c r="G396" s="193">
        <v>0</v>
      </c>
      <c r="H396" s="193">
        <v>0</v>
      </c>
      <c r="I396" s="193">
        <v>3</v>
      </c>
      <c r="J396" s="193">
        <f t="shared" si="20"/>
        <v>0</v>
      </c>
      <c r="K396" s="193">
        <v>0</v>
      </c>
      <c r="L396" s="193">
        <v>0</v>
      </c>
      <c r="M396" s="193">
        <v>0</v>
      </c>
      <c r="N396" s="193">
        <v>0</v>
      </c>
    </row>
    <row r="397" spans="1:14" ht="24.95" customHeight="1">
      <c r="A397" s="191">
        <v>220</v>
      </c>
      <c r="B397" s="191"/>
      <c r="C397" s="192"/>
      <c r="D397" s="194"/>
      <c r="E397" s="193">
        <f t="shared" si="18"/>
        <v>808.75</v>
      </c>
      <c r="F397" s="193">
        <f t="shared" si="19"/>
        <v>300</v>
      </c>
      <c r="G397" s="193">
        <v>0</v>
      </c>
      <c r="H397" s="193">
        <v>300</v>
      </c>
      <c r="I397" s="193">
        <v>0</v>
      </c>
      <c r="J397" s="193">
        <f t="shared" si="20"/>
        <v>508.75</v>
      </c>
      <c r="K397" s="193">
        <v>493.95</v>
      </c>
      <c r="L397" s="193">
        <v>14.8</v>
      </c>
      <c r="M397" s="193">
        <v>0</v>
      </c>
      <c r="N397" s="193">
        <v>0</v>
      </c>
    </row>
    <row r="398" spans="1:14" ht="24.95" customHeight="1">
      <c r="A398" s="191"/>
      <c r="B398" s="191" t="s">
        <v>222</v>
      </c>
      <c r="C398" s="192"/>
      <c r="D398" s="194"/>
      <c r="E398" s="193">
        <f t="shared" si="18"/>
        <v>808.75</v>
      </c>
      <c r="F398" s="193">
        <f t="shared" si="19"/>
        <v>300</v>
      </c>
      <c r="G398" s="193">
        <v>0</v>
      </c>
      <c r="H398" s="193">
        <v>300</v>
      </c>
      <c r="I398" s="193">
        <v>0</v>
      </c>
      <c r="J398" s="193">
        <f t="shared" si="20"/>
        <v>508.75</v>
      </c>
      <c r="K398" s="193">
        <v>493.95</v>
      </c>
      <c r="L398" s="193">
        <v>14.8</v>
      </c>
      <c r="M398" s="193">
        <v>0</v>
      </c>
      <c r="N398" s="193">
        <v>0</v>
      </c>
    </row>
    <row r="399" spans="1:14" ht="24.95" customHeight="1">
      <c r="A399" s="191"/>
      <c r="B399" s="191"/>
      <c r="C399" s="192" t="s">
        <v>315</v>
      </c>
      <c r="D399" s="194"/>
      <c r="E399" s="193">
        <f t="shared" si="18"/>
        <v>508.75</v>
      </c>
      <c r="F399" s="193">
        <f t="shared" si="19"/>
        <v>0</v>
      </c>
      <c r="G399" s="193"/>
      <c r="H399" s="193"/>
      <c r="I399" s="193"/>
      <c r="J399" s="193">
        <f t="shared" si="20"/>
        <v>508.75</v>
      </c>
      <c r="K399" s="193">
        <v>493.95</v>
      </c>
      <c r="L399" s="193">
        <v>14.8</v>
      </c>
      <c r="M399" s="193">
        <v>0</v>
      </c>
      <c r="N399" s="193">
        <v>0</v>
      </c>
    </row>
    <row r="400" spans="1:14" ht="24.95" customHeight="1">
      <c r="A400" s="191"/>
      <c r="B400" s="191"/>
      <c r="C400" s="192"/>
      <c r="D400" s="194" t="s">
        <v>220</v>
      </c>
      <c r="E400" s="193">
        <f t="shared" si="18"/>
        <v>508.75</v>
      </c>
      <c r="F400" s="193">
        <f t="shared" si="19"/>
        <v>0</v>
      </c>
      <c r="G400" s="193"/>
      <c r="H400" s="193"/>
      <c r="I400" s="193"/>
      <c r="J400" s="193">
        <f t="shared" si="20"/>
        <v>508.75</v>
      </c>
      <c r="K400" s="193">
        <v>493.95</v>
      </c>
      <c r="L400" s="193">
        <v>14.8</v>
      </c>
      <c r="M400" s="193">
        <v>0</v>
      </c>
      <c r="N400" s="193">
        <v>0</v>
      </c>
    </row>
    <row r="401" spans="1:14" ht="24.95" customHeight="1">
      <c r="A401" s="191"/>
      <c r="B401" s="191"/>
      <c r="C401" s="192" t="s">
        <v>2379</v>
      </c>
      <c r="D401" s="194"/>
      <c r="E401" s="193">
        <f t="shared" si="18"/>
        <v>300</v>
      </c>
      <c r="F401" s="193">
        <f t="shared" si="19"/>
        <v>300</v>
      </c>
      <c r="G401" s="193">
        <v>0</v>
      </c>
      <c r="H401" s="193">
        <v>300</v>
      </c>
      <c r="I401" s="193">
        <v>0</v>
      </c>
      <c r="J401" s="193">
        <f t="shared" si="20"/>
        <v>0</v>
      </c>
      <c r="K401" s="193">
        <v>0</v>
      </c>
      <c r="L401" s="193">
        <v>0</v>
      </c>
      <c r="M401" s="193">
        <v>0</v>
      </c>
      <c r="N401" s="193">
        <v>0</v>
      </c>
    </row>
    <row r="402" spans="1:14" ht="24.95" customHeight="1">
      <c r="A402" s="191"/>
      <c r="B402" s="191"/>
      <c r="C402" s="192"/>
      <c r="D402" s="194" t="s">
        <v>2443</v>
      </c>
      <c r="E402" s="193">
        <f t="shared" si="18"/>
        <v>300</v>
      </c>
      <c r="F402" s="193">
        <f t="shared" si="19"/>
        <v>300</v>
      </c>
      <c r="G402" s="193">
        <v>0</v>
      </c>
      <c r="H402" s="193">
        <v>300</v>
      </c>
      <c r="I402" s="193">
        <v>0</v>
      </c>
      <c r="J402" s="193">
        <f t="shared" si="20"/>
        <v>0</v>
      </c>
      <c r="K402" s="193">
        <v>0</v>
      </c>
      <c r="L402" s="193">
        <v>0</v>
      </c>
      <c r="M402" s="193">
        <v>0</v>
      </c>
      <c r="N402" s="193">
        <v>0</v>
      </c>
    </row>
    <row r="403" spans="1:14" ht="24.95" customHeight="1">
      <c r="A403" s="191">
        <v>221</v>
      </c>
      <c r="B403" s="191"/>
      <c r="C403" s="192"/>
      <c r="D403" s="194"/>
      <c r="E403" s="193">
        <f t="shared" si="18"/>
        <v>1640</v>
      </c>
      <c r="F403" s="193">
        <f t="shared" si="19"/>
        <v>1640</v>
      </c>
      <c r="G403" s="193">
        <v>0</v>
      </c>
      <c r="H403" s="193">
        <v>1600</v>
      </c>
      <c r="I403" s="193">
        <v>40</v>
      </c>
      <c r="J403" s="193">
        <f t="shared" si="20"/>
        <v>0</v>
      </c>
      <c r="K403" s="193">
        <v>0</v>
      </c>
      <c r="L403" s="193">
        <v>0</v>
      </c>
      <c r="M403" s="193">
        <v>0</v>
      </c>
      <c r="N403" s="193">
        <v>0</v>
      </c>
    </row>
    <row r="404" spans="1:14" ht="24.95" customHeight="1">
      <c r="A404" s="191"/>
      <c r="B404" s="191" t="s">
        <v>222</v>
      </c>
      <c r="C404" s="192"/>
      <c r="D404" s="194"/>
      <c r="E404" s="193">
        <f t="shared" si="18"/>
        <v>54</v>
      </c>
      <c r="F404" s="193">
        <f t="shared" si="19"/>
        <v>54</v>
      </c>
      <c r="G404" s="193">
        <v>0</v>
      </c>
      <c r="H404" s="193">
        <v>14</v>
      </c>
      <c r="I404" s="193">
        <v>40</v>
      </c>
      <c r="J404" s="193">
        <f t="shared" si="20"/>
        <v>0</v>
      </c>
      <c r="K404" s="193">
        <v>0</v>
      </c>
      <c r="L404" s="193">
        <v>0</v>
      </c>
      <c r="M404" s="193">
        <v>0</v>
      </c>
      <c r="N404" s="193">
        <v>0</v>
      </c>
    </row>
    <row r="405" spans="1:14" ht="24.95" customHeight="1">
      <c r="A405" s="191"/>
      <c r="B405" s="191"/>
      <c r="C405" s="192" t="s">
        <v>2388</v>
      </c>
      <c r="D405" s="194"/>
      <c r="E405" s="193">
        <f t="shared" si="18"/>
        <v>40</v>
      </c>
      <c r="F405" s="193">
        <f t="shared" si="19"/>
        <v>40</v>
      </c>
      <c r="G405" s="193">
        <v>0</v>
      </c>
      <c r="H405" s="193">
        <v>0</v>
      </c>
      <c r="I405" s="193">
        <v>40</v>
      </c>
      <c r="J405" s="193">
        <f t="shared" si="20"/>
        <v>0</v>
      </c>
      <c r="K405" s="193">
        <v>0</v>
      </c>
      <c r="L405" s="193">
        <v>0</v>
      </c>
      <c r="M405" s="193">
        <v>0</v>
      </c>
      <c r="N405" s="193">
        <v>0</v>
      </c>
    </row>
    <row r="406" spans="1:14" ht="24.95" customHeight="1">
      <c r="A406" s="191"/>
      <c r="B406" s="191"/>
      <c r="C406" s="192"/>
      <c r="D406" s="194" t="s">
        <v>2384</v>
      </c>
      <c r="E406" s="193">
        <f t="shared" si="18"/>
        <v>40</v>
      </c>
      <c r="F406" s="193">
        <f t="shared" si="19"/>
        <v>40</v>
      </c>
      <c r="G406" s="193">
        <v>0</v>
      </c>
      <c r="H406" s="193">
        <v>0</v>
      </c>
      <c r="I406" s="193">
        <v>40</v>
      </c>
      <c r="J406" s="193">
        <f t="shared" si="20"/>
        <v>0</v>
      </c>
      <c r="K406" s="193">
        <v>0</v>
      </c>
      <c r="L406" s="193">
        <v>0</v>
      </c>
      <c r="M406" s="193">
        <v>0</v>
      </c>
      <c r="N406" s="193">
        <v>0</v>
      </c>
    </row>
    <row r="407" spans="1:14" ht="24.95" customHeight="1">
      <c r="A407" s="191"/>
      <c r="B407" s="191"/>
      <c r="C407" s="192" t="s">
        <v>2380</v>
      </c>
      <c r="D407" s="194"/>
      <c r="E407" s="193">
        <f t="shared" si="18"/>
        <v>14</v>
      </c>
      <c r="F407" s="193">
        <f t="shared" si="19"/>
        <v>14</v>
      </c>
      <c r="G407" s="193">
        <v>0</v>
      </c>
      <c r="H407" s="193">
        <v>14</v>
      </c>
      <c r="I407" s="193">
        <v>0</v>
      </c>
      <c r="J407" s="193">
        <f t="shared" si="20"/>
        <v>0</v>
      </c>
      <c r="K407" s="193">
        <v>0</v>
      </c>
      <c r="L407" s="193">
        <v>0</v>
      </c>
      <c r="M407" s="193">
        <v>0</v>
      </c>
      <c r="N407" s="193">
        <v>0</v>
      </c>
    </row>
    <row r="408" spans="1:14" ht="24.95" customHeight="1">
      <c r="A408" s="191"/>
      <c r="B408" s="191"/>
      <c r="C408" s="192"/>
      <c r="D408" s="194" t="s">
        <v>2845</v>
      </c>
      <c r="E408" s="193">
        <f t="shared" si="18"/>
        <v>14</v>
      </c>
      <c r="F408" s="193">
        <f t="shared" si="19"/>
        <v>14</v>
      </c>
      <c r="G408" s="193">
        <v>0</v>
      </c>
      <c r="H408" s="193">
        <v>14</v>
      </c>
      <c r="I408" s="193">
        <v>0</v>
      </c>
      <c r="J408" s="193">
        <f t="shared" si="20"/>
        <v>0</v>
      </c>
      <c r="K408" s="193">
        <v>0</v>
      </c>
      <c r="L408" s="193">
        <v>0</v>
      </c>
      <c r="M408" s="193">
        <v>0</v>
      </c>
      <c r="N408" s="193">
        <v>0</v>
      </c>
    </row>
    <row r="409" spans="1:14" ht="24.95" customHeight="1">
      <c r="A409" s="191"/>
      <c r="B409" s="191" t="s">
        <v>224</v>
      </c>
      <c r="C409" s="192"/>
      <c r="D409" s="194"/>
      <c r="E409" s="193">
        <f t="shared" si="18"/>
        <v>1586</v>
      </c>
      <c r="F409" s="193">
        <f t="shared" si="19"/>
        <v>1586</v>
      </c>
      <c r="G409" s="193">
        <v>0</v>
      </c>
      <c r="H409" s="193">
        <v>1586</v>
      </c>
      <c r="I409" s="193">
        <v>0</v>
      </c>
      <c r="J409" s="193">
        <f t="shared" si="20"/>
        <v>0</v>
      </c>
      <c r="K409" s="193">
        <v>0</v>
      </c>
      <c r="L409" s="193">
        <v>0</v>
      </c>
      <c r="M409" s="193">
        <v>0</v>
      </c>
      <c r="N409" s="193">
        <v>0</v>
      </c>
    </row>
    <row r="410" spans="1:14" ht="24.95" customHeight="1">
      <c r="A410" s="191"/>
      <c r="B410" s="191"/>
      <c r="C410" s="192" t="s">
        <v>2381</v>
      </c>
      <c r="D410" s="194"/>
      <c r="E410" s="193">
        <f t="shared" si="18"/>
        <v>1586</v>
      </c>
      <c r="F410" s="193">
        <f t="shared" si="19"/>
        <v>1586</v>
      </c>
      <c r="G410" s="193">
        <v>0</v>
      </c>
      <c r="H410" s="193">
        <v>1586</v>
      </c>
      <c r="I410" s="193">
        <v>0</v>
      </c>
      <c r="J410" s="193">
        <f t="shared" si="20"/>
        <v>0</v>
      </c>
      <c r="K410" s="193">
        <v>0</v>
      </c>
      <c r="L410" s="193">
        <v>0</v>
      </c>
      <c r="M410" s="193">
        <v>0</v>
      </c>
      <c r="N410" s="193">
        <v>0</v>
      </c>
    </row>
    <row r="411" spans="1:14" ht="24.95" customHeight="1">
      <c r="A411" s="191"/>
      <c r="B411" s="191"/>
      <c r="C411" s="192"/>
      <c r="D411" s="194" t="s">
        <v>2847</v>
      </c>
      <c r="E411" s="193">
        <f t="shared" si="18"/>
        <v>1586</v>
      </c>
      <c r="F411" s="193">
        <f t="shared" si="19"/>
        <v>1586</v>
      </c>
      <c r="G411" s="193">
        <v>0</v>
      </c>
      <c r="H411" s="193">
        <v>1586</v>
      </c>
      <c r="I411" s="193">
        <v>0</v>
      </c>
      <c r="J411" s="193">
        <f t="shared" si="20"/>
        <v>0</v>
      </c>
      <c r="K411" s="193">
        <v>0</v>
      </c>
      <c r="L411" s="193">
        <v>0</v>
      </c>
      <c r="M411" s="193">
        <v>0</v>
      </c>
      <c r="N411" s="193">
        <v>0</v>
      </c>
    </row>
    <row r="412" spans="1:14" ht="24.95" customHeight="1">
      <c r="A412" s="191">
        <v>222</v>
      </c>
      <c r="B412" s="191"/>
      <c r="C412" s="192"/>
      <c r="D412" s="194"/>
      <c r="E412" s="193">
        <f t="shared" si="18"/>
        <v>0</v>
      </c>
      <c r="F412" s="193">
        <f t="shared" si="19"/>
        <v>0</v>
      </c>
      <c r="G412" s="193"/>
      <c r="H412" s="193"/>
      <c r="I412" s="193"/>
      <c r="J412" s="193">
        <f t="shared" si="20"/>
        <v>0</v>
      </c>
      <c r="K412" s="193">
        <v>0</v>
      </c>
      <c r="L412" s="193">
        <v>0</v>
      </c>
      <c r="M412" s="193">
        <v>0</v>
      </c>
      <c r="N412" s="193">
        <v>0</v>
      </c>
    </row>
    <row r="413" spans="1:14" ht="24.95" customHeight="1">
      <c r="A413" s="191"/>
      <c r="B413" s="191" t="s">
        <v>222</v>
      </c>
      <c r="C413" s="192"/>
      <c r="D413" s="194"/>
      <c r="E413" s="193">
        <f t="shared" si="18"/>
        <v>0</v>
      </c>
      <c r="F413" s="193">
        <f t="shared" si="19"/>
        <v>0</v>
      </c>
      <c r="G413" s="193"/>
      <c r="H413" s="193"/>
      <c r="I413" s="193"/>
      <c r="J413" s="193">
        <f t="shared" si="20"/>
        <v>0</v>
      </c>
      <c r="K413" s="193">
        <v>0</v>
      </c>
      <c r="L413" s="193">
        <v>0</v>
      </c>
      <c r="M413" s="193">
        <v>0</v>
      </c>
      <c r="N413" s="193">
        <v>0</v>
      </c>
    </row>
    <row r="414" spans="1:14" ht="24.95" customHeight="1">
      <c r="A414" s="191"/>
      <c r="B414" s="191"/>
      <c r="C414" s="192" t="s">
        <v>316</v>
      </c>
      <c r="D414" s="194"/>
      <c r="E414" s="193">
        <f t="shared" si="18"/>
        <v>0</v>
      </c>
      <c r="F414" s="193">
        <f t="shared" si="19"/>
        <v>0</v>
      </c>
      <c r="G414" s="193"/>
      <c r="H414" s="193"/>
      <c r="I414" s="193"/>
      <c r="J414" s="193">
        <f t="shared" si="20"/>
        <v>0</v>
      </c>
      <c r="K414" s="193">
        <v>0</v>
      </c>
      <c r="L414" s="193">
        <v>0</v>
      </c>
      <c r="M414" s="193">
        <v>0</v>
      </c>
      <c r="N414" s="193">
        <v>0</v>
      </c>
    </row>
    <row r="415" spans="1:14" ht="24.95" customHeight="1">
      <c r="A415" s="191"/>
      <c r="B415" s="191"/>
      <c r="C415" s="192"/>
      <c r="D415" s="194" t="s">
        <v>221</v>
      </c>
      <c r="E415" s="193">
        <f t="shared" si="18"/>
        <v>0</v>
      </c>
      <c r="F415" s="193">
        <f t="shared" si="19"/>
        <v>0</v>
      </c>
      <c r="G415" s="193"/>
      <c r="H415" s="193"/>
      <c r="I415" s="193"/>
      <c r="J415" s="193">
        <f t="shared" si="20"/>
        <v>0</v>
      </c>
      <c r="K415" s="193">
        <v>0</v>
      </c>
      <c r="L415" s="193">
        <v>0</v>
      </c>
      <c r="M415" s="193">
        <v>0</v>
      </c>
      <c r="N415" s="193">
        <v>0</v>
      </c>
    </row>
    <row r="416" spans="1:14" ht="24.95" customHeight="1">
      <c r="A416" s="191">
        <v>227</v>
      </c>
      <c r="B416" s="191"/>
      <c r="C416" s="192"/>
      <c r="D416" s="194"/>
      <c r="E416" s="193">
        <f t="shared" si="18"/>
        <v>150</v>
      </c>
      <c r="F416" s="193">
        <f t="shared" si="19"/>
        <v>0</v>
      </c>
      <c r="G416" s="193"/>
      <c r="H416" s="193"/>
      <c r="I416" s="193"/>
      <c r="J416" s="193">
        <f t="shared" si="20"/>
        <v>150</v>
      </c>
      <c r="K416" s="193">
        <v>0</v>
      </c>
      <c r="L416" s="193">
        <v>150</v>
      </c>
      <c r="M416" s="193">
        <v>0</v>
      </c>
      <c r="N416" s="193">
        <v>0</v>
      </c>
    </row>
    <row r="417" spans="1:14" ht="24.95" customHeight="1">
      <c r="A417" s="191"/>
      <c r="B417" s="191" t="s">
        <v>393</v>
      </c>
      <c r="C417" s="192"/>
      <c r="D417" s="194"/>
      <c r="E417" s="193">
        <f t="shared" si="18"/>
        <v>150</v>
      </c>
      <c r="F417" s="193">
        <f t="shared" si="19"/>
        <v>0</v>
      </c>
      <c r="G417" s="193"/>
      <c r="H417" s="193"/>
      <c r="I417" s="193"/>
      <c r="J417" s="193">
        <f t="shared" si="20"/>
        <v>150</v>
      </c>
      <c r="K417" s="193">
        <v>0</v>
      </c>
      <c r="L417" s="193">
        <v>150</v>
      </c>
      <c r="M417" s="193">
        <v>0</v>
      </c>
      <c r="N417" s="193">
        <v>0</v>
      </c>
    </row>
    <row r="418" spans="1:14" ht="24.95" customHeight="1">
      <c r="A418" s="191"/>
      <c r="B418" s="191"/>
      <c r="C418" s="192" t="s">
        <v>2605</v>
      </c>
      <c r="D418" s="194"/>
      <c r="E418" s="193">
        <f t="shared" si="18"/>
        <v>150</v>
      </c>
      <c r="F418" s="193">
        <f t="shared" si="19"/>
        <v>0</v>
      </c>
      <c r="G418" s="193"/>
      <c r="H418" s="193"/>
      <c r="I418" s="193"/>
      <c r="J418" s="193">
        <f t="shared" si="20"/>
        <v>150</v>
      </c>
      <c r="K418" s="193">
        <v>0</v>
      </c>
      <c r="L418" s="193">
        <v>150</v>
      </c>
      <c r="M418" s="193">
        <v>0</v>
      </c>
      <c r="N418" s="193">
        <v>0</v>
      </c>
    </row>
    <row r="419" spans="1:14" ht="24.95" customHeight="1">
      <c r="A419" s="191"/>
      <c r="B419" s="191"/>
      <c r="C419" s="192"/>
      <c r="D419" s="194" t="s">
        <v>392</v>
      </c>
      <c r="E419" s="193">
        <f t="shared" si="18"/>
        <v>150</v>
      </c>
      <c r="F419" s="193">
        <f t="shared" si="19"/>
        <v>0</v>
      </c>
      <c r="G419" s="193"/>
      <c r="H419" s="193"/>
      <c r="I419" s="193"/>
      <c r="J419" s="193">
        <f t="shared" si="20"/>
        <v>150</v>
      </c>
      <c r="K419" s="193">
        <v>0</v>
      </c>
      <c r="L419" s="193">
        <v>150</v>
      </c>
      <c r="M419" s="193">
        <v>0</v>
      </c>
      <c r="N419" s="193">
        <v>0</v>
      </c>
    </row>
    <row r="420" spans="1:14" ht="24.95" customHeight="1">
      <c r="A420" s="191">
        <v>229</v>
      </c>
      <c r="B420" s="191"/>
      <c r="C420" s="192"/>
      <c r="D420" s="194"/>
      <c r="E420" s="193">
        <f t="shared" si="18"/>
        <v>97</v>
      </c>
      <c r="F420" s="193">
        <f t="shared" si="19"/>
        <v>97</v>
      </c>
      <c r="G420" s="193">
        <v>0</v>
      </c>
      <c r="H420" s="193">
        <v>97</v>
      </c>
      <c r="I420" s="193">
        <v>0</v>
      </c>
      <c r="J420" s="193">
        <f t="shared" si="20"/>
        <v>0</v>
      </c>
      <c r="K420" s="193">
        <v>0</v>
      </c>
      <c r="L420" s="193">
        <v>0</v>
      </c>
      <c r="M420" s="193">
        <v>0</v>
      </c>
      <c r="N420" s="193">
        <v>0</v>
      </c>
    </row>
    <row r="421" spans="1:14" ht="24.95" customHeight="1">
      <c r="A421" s="191"/>
      <c r="B421" s="191" t="s">
        <v>2335</v>
      </c>
      <c r="C421" s="192"/>
      <c r="D421" s="194"/>
      <c r="E421" s="193">
        <f t="shared" si="18"/>
        <v>97</v>
      </c>
      <c r="F421" s="193">
        <f t="shared" si="19"/>
        <v>97</v>
      </c>
      <c r="G421" s="193">
        <v>0</v>
      </c>
      <c r="H421" s="193">
        <v>97</v>
      </c>
      <c r="I421" s="193">
        <v>0</v>
      </c>
      <c r="J421" s="193">
        <f t="shared" si="20"/>
        <v>0</v>
      </c>
      <c r="K421" s="193">
        <v>0</v>
      </c>
      <c r="L421" s="193">
        <v>0</v>
      </c>
      <c r="M421" s="193">
        <v>0</v>
      </c>
      <c r="N421" s="193">
        <v>0</v>
      </c>
    </row>
    <row r="422" spans="1:14" ht="24.95" customHeight="1">
      <c r="A422" s="191"/>
      <c r="B422" s="191"/>
      <c r="C422" s="192" t="s">
        <v>2382</v>
      </c>
      <c r="D422" s="194"/>
      <c r="E422" s="193">
        <f t="shared" si="18"/>
        <v>97</v>
      </c>
      <c r="F422" s="193">
        <f t="shared" si="19"/>
        <v>97</v>
      </c>
      <c r="G422" s="193">
        <v>0</v>
      </c>
      <c r="H422" s="193">
        <v>97</v>
      </c>
      <c r="I422" s="193">
        <v>0</v>
      </c>
      <c r="J422" s="193">
        <f t="shared" si="20"/>
        <v>0</v>
      </c>
      <c r="K422" s="193">
        <v>0</v>
      </c>
      <c r="L422" s="193">
        <v>0</v>
      </c>
      <c r="M422" s="193">
        <v>0</v>
      </c>
      <c r="N422" s="193">
        <v>0</v>
      </c>
    </row>
    <row r="423" spans="1:14" ht="24.95" customHeight="1">
      <c r="A423" s="191"/>
      <c r="B423" s="191"/>
      <c r="C423" s="192"/>
      <c r="D423" s="194" t="s">
        <v>2437</v>
      </c>
      <c r="E423" s="193">
        <f t="shared" si="18"/>
        <v>97</v>
      </c>
      <c r="F423" s="193">
        <f t="shared" si="19"/>
        <v>97</v>
      </c>
      <c r="G423" s="193">
        <v>0</v>
      </c>
      <c r="H423" s="193">
        <v>97</v>
      </c>
      <c r="I423" s="193">
        <v>0</v>
      </c>
      <c r="J423" s="193">
        <f t="shared" si="20"/>
        <v>0</v>
      </c>
      <c r="K423" s="193">
        <v>0</v>
      </c>
      <c r="L423" s="193">
        <v>0</v>
      </c>
      <c r="M423" s="193">
        <v>0</v>
      </c>
      <c r="N423" s="193">
        <v>0</v>
      </c>
    </row>
  </sheetData>
  <mergeCells count="10">
    <mergeCell ref="A6:D6"/>
    <mergeCell ref="A2:N2"/>
    <mergeCell ref="A1:N1"/>
    <mergeCell ref="A4:C4"/>
    <mergeCell ref="D4:D5"/>
    <mergeCell ref="E4:E5"/>
    <mergeCell ref="F4:I4"/>
    <mergeCell ref="A3:N3"/>
    <mergeCell ref="J4:M4"/>
    <mergeCell ref="N4:N5"/>
  </mergeCells>
  <phoneticPr fontId="2" type="noConversion"/>
  <pageMargins left="0.82677165354330717" right="0.23622047244094491"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3"/>
  <sheetViews>
    <sheetView topLeftCell="A25" workbookViewId="0">
      <selection activeCell="I43" sqref="I43"/>
    </sheetView>
  </sheetViews>
  <sheetFormatPr defaultRowHeight="12"/>
  <cols>
    <col min="1" max="1" width="9" style="103" customWidth="1"/>
    <col min="2" max="2" width="14.25" style="121" customWidth="1"/>
    <col min="3" max="3" width="14.75" style="103" customWidth="1"/>
    <col min="4" max="4" width="41.75" style="103" customWidth="1"/>
    <col min="5" max="5" width="11.875" style="103" customWidth="1"/>
    <col min="6" max="16384" width="9" style="58"/>
  </cols>
  <sheetData>
    <row r="1" spans="1:5" ht="13.5">
      <c r="A1" s="102" t="s">
        <v>2722</v>
      </c>
    </row>
    <row r="2" spans="1:5" ht="29.25" customHeight="1">
      <c r="A2" s="222" t="s">
        <v>2755</v>
      </c>
      <c r="B2" s="222"/>
      <c r="C2" s="222"/>
      <c r="D2" s="222"/>
      <c r="E2" s="222"/>
    </row>
    <row r="3" spans="1:5">
      <c r="A3" s="223" t="s">
        <v>2611</v>
      </c>
      <c r="B3" s="223"/>
      <c r="C3" s="223"/>
      <c r="D3" s="223"/>
      <c r="E3" s="223"/>
    </row>
    <row r="4" spans="1:5" ht="29.25" customHeight="1">
      <c r="A4" s="122" t="s">
        <v>2719</v>
      </c>
      <c r="B4" s="130" t="s">
        <v>2720</v>
      </c>
      <c r="C4" s="122" t="s">
        <v>2390</v>
      </c>
      <c r="D4" s="122" t="s">
        <v>2721</v>
      </c>
      <c r="E4" s="122" t="s">
        <v>2756</v>
      </c>
    </row>
    <row r="5" spans="1:5" ht="14.25" customHeight="1">
      <c r="A5" s="104" t="s">
        <v>394</v>
      </c>
      <c r="B5" s="120"/>
      <c r="C5" s="104"/>
      <c r="D5" s="104"/>
      <c r="E5" s="111">
        <v>3192.21</v>
      </c>
    </row>
    <row r="6" spans="1:5" ht="14.25" customHeight="1">
      <c r="A6" s="59">
        <v>2010104</v>
      </c>
      <c r="B6" s="125"/>
      <c r="C6" s="59"/>
      <c r="D6" s="59"/>
      <c r="E6" s="109">
        <v>30</v>
      </c>
    </row>
    <row r="7" spans="1:5" ht="14.25" customHeight="1">
      <c r="A7" s="59"/>
      <c r="B7" s="125" t="s">
        <v>397</v>
      </c>
      <c r="C7" s="59"/>
      <c r="D7" s="59"/>
      <c r="E7" s="109">
        <v>30</v>
      </c>
    </row>
    <row r="8" spans="1:5" ht="14.25" customHeight="1">
      <c r="A8" s="59"/>
      <c r="B8" s="125"/>
      <c r="C8" s="59" t="s">
        <v>100</v>
      </c>
      <c r="D8" s="59"/>
      <c r="E8" s="109">
        <v>30</v>
      </c>
    </row>
    <row r="9" spans="1:5" ht="14.25" customHeight="1">
      <c r="A9" s="59"/>
      <c r="B9" s="125"/>
      <c r="C9" s="59"/>
      <c r="D9" s="59" t="s">
        <v>2725</v>
      </c>
      <c r="E9" s="109">
        <v>30</v>
      </c>
    </row>
    <row r="10" spans="1:5" ht="14.25" customHeight="1">
      <c r="A10" s="59">
        <v>2010199</v>
      </c>
      <c r="B10" s="125"/>
      <c r="C10" s="59"/>
      <c r="D10" s="59"/>
      <c r="E10" s="109">
        <v>80</v>
      </c>
    </row>
    <row r="11" spans="1:5" ht="14.25" customHeight="1">
      <c r="A11" s="59"/>
      <c r="B11" s="125" t="s">
        <v>404</v>
      </c>
      <c r="C11" s="59"/>
      <c r="D11" s="59"/>
      <c r="E11" s="109">
        <v>80</v>
      </c>
    </row>
    <row r="12" spans="1:5" ht="14.25" customHeight="1">
      <c r="A12" s="59"/>
      <c r="B12" s="125"/>
      <c r="C12" s="59" t="s">
        <v>100</v>
      </c>
      <c r="D12" s="59"/>
      <c r="E12" s="109">
        <v>80</v>
      </c>
    </row>
    <row r="13" spans="1:5" ht="14.25" customHeight="1">
      <c r="A13" s="59"/>
      <c r="B13" s="125"/>
      <c r="C13" s="59"/>
      <c r="D13" s="59" t="s">
        <v>2851</v>
      </c>
      <c r="E13" s="109">
        <v>80</v>
      </c>
    </row>
    <row r="14" spans="1:5" ht="14.25" customHeight="1">
      <c r="A14" s="59">
        <v>2010201</v>
      </c>
      <c r="B14" s="125"/>
      <c r="C14" s="59"/>
      <c r="D14" s="59"/>
      <c r="E14" s="109">
        <v>20</v>
      </c>
    </row>
    <row r="15" spans="1:5" ht="14.25" customHeight="1">
      <c r="A15" s="59"/>
      <c r="B15" s="125" t="s">
        <v>321</v>
      </c>
      <c r="C15" s="59"/>
      <c r="D15" s="59"/>
      <c r="E15" s="109">
        <v>20</v>
      </c>
    </row>
    <row r="16" spans="1:5" ht="14.25" customHeight="1">
      <c r="A16" s="59"/>
      <c r="B16" s="125"/>
      <c r="C16" s="59" t="s">
        <v>101</v>
      </c>
      <c r="D16" s="59"/>
      <c r="E16" s="109">
        <v>20</v>
      </c>
    </row>
    <row r="17" spans="1:5" ht="14.25" customHeight="1">
      <c r="A17" s="59"/>
      <c r="B17" s="125"/>
      <c r="C17" s="59"/>
      <c r="D17" s="59" t="s">
        <v>2726</v>
      </c>
      <c r="E17" s="109">
        <v>20</v>
      </c>
    </row>
    <row r="18" spans="1:5" ht="14.25" customHeight="1">
      <c r="A18" s="59">
        <v>2010301</v>
      </c>
      <c r="B18" s="125"/>
      <c r="C18" s="59"/>
      <c r="D18" s="59"/>
      <c r="E18" s="109">
        <v>169.9</v>
      </c>
    </row>
    <row r="19" spans="1:5" ht="14.25" customHeight="1">
      <c r="A19" s="59"/>
      <c r="B19" s="125" t="s">
        <v>322</v>
      </c>
      <c r="C19" s="59"/>
      <c r="D19" s="59"/>
      <c r="E19" s="109">
        <v>169.9</v>
      </c>
    </row>
    <row r="20" spans="1:5" ht="14.25" customHeight="1">
      <c r="A20" s="59"/>
      <c r="B20" s="125"/>
      <c r="C20" s="59" t="s">
        <v>102</v>
      </c>
      <c r="D20" s="59"/>
      <c r="E20" s="109">
        <v>15.8</v>
      </c>
    </row>
    <row r="21" spans="1:5" ht="14.25" customHeight="1">
      <c r="A21" s="59"/>
      <c r="B21" s="125"/>
      <c r="C21" s="59"/>
      <c r="D21" s="59" t="s">
        <v>2723</v>
      </c>
      <c r="E21" s="109">
        <v>6.5</v>
      </c>
    </row>
    <row r="22" spans="1:5" ht="14.25" customHeight="1">
      <c r="A22" s="59"/>
      <c r="B22" s="125"/>
      <c r="C22" s="59"/>
      <c r="D22" s="59" t="s">
        <v>2724</v>
      </c>
      <c r="E22" s="109">
        <v>9.3000000000000007</v>
      </c>
    </row>
    <row r="23" spans="1:5" ht="14.25" customHeight="1">
      <c r="A23" s="59"/>
      <c r="B23" s="125"/>
      <c r="C23" s="59" t="s">
        <v>103</v>
      </c>
      <c r="D23" s="59"/>
      <c r="E23" s="109">
        <v>15.8</v>
      </c>
    </row>
    <row r="24" spans="1:5" ht="14.25" customHeight="1">
      <c r="A24" s="59"/>
      <c r="B24" s="125"/>
      <c r="C24" s="59"/>
      <c r="D24" s="59" t="s">
        <v>2723</v>
      </c>
      <c r="E24" s="109">
        <v>6.5</v>
      </c>
    </row>
    <row r="25" spans="1:5" ht="14.25" customHeight="1">
      <c r="A25" s="59"/>
      <c r="B25" s="125"/>
      <c r="C25" s="59"/>
      <c r="D25" s="59" t="s">
        <v>2724</v>
      </c>
      <c r="E25" s="109">
        <v>9.3000000000000007</v>
      </c>
    </row>
    <row r="26" spans="1:5" ht="14.25" customHeight="1">
      <c r="A26" s="59"/>
      <c r="B26" s="125"/>
      <c r="C26" s="59" t="s">
        <v>105</v>
      </c>
      <c r="D26" s="59"/>
      <c r="E26" s="109">
        <v>15.8</v>
      </c>
    </row>
    <row r="27" spans="1:5" ht="14.25" customHeight="1">
      <c r="A27" s="59"/>
      <c r="B27" s="125"/>
      <c r="C27" s="59"/>
      <c r="D27" s="59" t="s">
        <v>2723</v>
      </c>
      <c r="E27" s="109">
        <v>6.5</v>
      </c>
    </row>
    <row r="28" spans="1:5" ht="14.25" customHeight="1">
      <c r="A28" s="59"/>
      <c r="B28" s="125"/>
      <c r="C28" s="59"/>
      <c r="D28" s="59" t="s">
        <v>2724</v>
      </c>
      <c r="E28" s="109">
        <v>9.3000000000000007</v>
      </c>
    </row>
    <row r="29" spans="1:5" ht="14.25" customHeight="1">
      <c r="A29" s="59"/>
      <c r="B29" s="125"/>
      <c r="C29" s="59" t="s">
        <v>106</v>
      </c>
      <c r="D29" s="59"/>
      <c r="E29" s="109">
        <v>18.899999999999999</v>
      </c>
    </row>
    <row r="30" spans="1:5" ht="14.25" customHeight="1">
      <c r="A30" s="59"/>
      <c r="B30" s="125"/>
      <c r="C30" s="59"/>
      <c r="D30" s="59" t="s">
        <v>2723</v>
      </c>
      <c r="E30" s="109">
        <v>6.5</v>
      </c>
    </row>
    <row r="31" spans="1:5" ht="14.25" customHeight="1">
      <c r="A31" s="59"/>
      <c r="B31" s="125"/>
      <c r="C31" s="59"/>
      <c r="D31" s="59" t="s">
        <v>2724</v>
      </c>
      <c r="E31" s="109">
        <v>12.4</v>
      </c>
    </row>
    <row r="32" spans="1:5" ht="14.25" customHeight="1">
      <c r="A32" s="59"/>
      <c r="B32" s="125"/>
      <c r="C32" s="59" t="s">
        <v>107</v>
      </c>
      <c r="D32" s="59"/>
      <c r="E32" s="109">
        <v>18.899999999999999</v>
      </c>
    </row>
    <row r="33" spans="1:5" ht="14.25" customHeight="1">
      <c r="A33" s="59"/>
      <c r="B33" s="125"/>
      <c r="C33" s="59"/>
      <c r="D33" s="59" t="s">
        <v>2723</v>
      </c>
      <c r="E33" s="109">
        <v>6.5</v>
      </c>
    </row>
    <row r="34" spans="1:5" ht="14.25" customHeight="1">
      <c r="A34" s="59"/>
      <c r="B34" s="125"/>
      <c r="C34" s="59"/>
      <c r="D34" s="59" t="s">
        <v>2724</v>
      </c>
      <c r="E34" s="109">
        <v>12.4</v>
      </c>
    </row>
    <row r="35" spans="1:5" ht="14.25" customHeight="1">
      <c r="A35" s="59"/>
      <c r="B35" s="125"/>
      <c r="C35" s="59" t="s">
        <v>108</v>
      </c>
      <c r="D35" s="59"/>
      <c r="E35" s="109">
        <v>18.899999999999999</v>
      </c>
    </row>
    <row r="36" spans="1:5" ht="14.25" customHeight="1">
      <c r="A36" s="59"/>
      <c r="B36" s="125"/>
      <c r="C36" s="59"/>
      <c r="D36" s="59" t="s">
        <v>2723</v>
      </c>
      <c r="E36" s="109">
        <v>6.5</v>
      </c>
    </row>
    <row r="37" spans="1:5" ht="14.25" customHeight="1">
      <c r="A37" s="59"/>
      <c r="B37" s="125"/>
      <c r="C37" s="59"/>
      <c r="D37" s="59" t="s">
        <v>2724</v>
      </c>
      <c r="E37" s="109">
        <v>12.4</v>
      </c>
    </row>
    <row r="38" spans="1:5" ht="14.25" customHeight="1">
      <c r="A38" s="59"/>
      <c r="B38" s="125"/>
      <c r="C38" s="59" t="s">
        <v>109</v>
      </c>
      <c r="D38" s="59"/>
      <c r="E38" s="109">
        <v>15.8</v>
      </c>
    </row>
    <row r="39" spans="1:5" ht="14.25" customHeight="1">
      <c r="A39" s="59"/>
      <c r="B39" s="125"/>
      <c r="C39" s="59"/>
      <c r="D39" s="59" t="s">
        <v>2723</v>
      </c>
      <c r="E39" s="109">
        <v>6.5</v>
      </c>
    </row>
    <row r="40" spans="1:5" ht="14.25" customHeight="1">
      <c r="A40" s="59"/>
      <c r="B40" s="125"/>
      <c r="C40" s="59"/>
      <c r="D40" s="59" t="s">
        <v>2727</v>
      </c>
      <c r="E40" s="109">
        <v>9.3000000000000007</v>
      </c>
    </row>
    <row r="41" spans="1:5" ht="14.25" customHeight="1">
      <c r="A41" s="59"/>
      <c r="B41" s="125"/>
      <c r="C41" s="59" t="s">
        <v>111</v>
      </c>
      <c r="D41" s="59"/>
      <c r="E41" s="109">
        <v>50</v>
      </c>
    </row>
    <row r="42" spans="1:5" ht="14.25" customHeight="1">
      <c r="A42" s="59"/>
      <c r="B42" s="125"/>
      <c r="C42" s="59"/>
      <c r="D42" s="59" t="s">
        <v>2728</v>
      </c>
      <c r="E42" s="109">
        <v>50</v>
      </c>
    </row>
    <row r="43" spans="1:5" ht="14.25" customHeight="1">
      <c r="A43" s="59">
        <v>2010701</v>
      </c>
      <c r="B43" s="125"/>
      <c r="C43" s="59"/>
      <c r="D43" s="59"/>
      <c r="E43" s="109">
        <v>23</v>
      </c>
    </row>
    <row r="44" spans="1:5" ht="14.25" customHeight="1">
      <c r="A44" s="59"/>
      <c r="B44" s="125" t="s">
        <v>327</v>
      </c>
      <c r="C44" s="59"/>
      <c r="D44" s="59"/>
      <c r="E44" s="109">
        <v>23</v>
      </c>
    </row>
    <row r="45" spans="1:5" ht="14.25" customHeight="1">
      <c r="A45" s="59"/>
      <c r="B45" s="125"/>
      <c r="C45" s="59" t="s">
        <v>2849</v>
      </c>
      <c r="D45" s="59"/>
      <c r="E45" s="109">
        <v>23</v>
      </c>
    </row>
    <row r="46" spans="1:5" ht="14.25" customHeight="1">
      <c r="A46" s="59"/>
      <c r="B46" s="125"/>
      <c r="C46" s="59"/>
      <c r="D46" s="59" t="s">
        <v>2729</v>
      </c>
      <c r="E46" s="109">
        <v>23</v>
      </c>
    </row>
    <row r="47" spans="1:5" ht="14.25" customHeight="1">
      <c r="A47" s="59">
        <v>2013101</v>
      </c>
      <c r="B47" s="125"/>
      <c r="C47" s="59"/>
      <c r="D47" s="59"/>
      <c r="E47" s="109">
        <v>50</v>
      </c>
    </row>
    <row r="48" spans="1:5" ht="14.25" customHeight="1">
      <c r="A48" s="59"/>
      <c r="B48" s="125" t="s">
        <v>339</v>
      </c>
      <c r="C48" s="59"/>
      <c r="D48" s="59"/>
      <c r="E48" s="109">
        <v>50</v>
      </c>
    </row>
    <row r="49" spans="1:5" ht="14.25" customHeight="1">
      <c r="A49" s="59"/>
      <c r="B49" s="125"/>
      <c r="C49" s="59" t="s">
        <v>139</v>
      </c>
      <c r="D49" s="59"/>
      <c r="E49" s="109">
        <v>50</v>
      </c>
    </row>
    <row r="50" spans="1:5" ht="14.25" customHeight="1">
      <c r="A50" s="59"/>
      <c r="B50" s="125"/>
      <c r="C50" s="59"/>
      <c r="D50" s="59" t="s">
        <v>2731</v>
      </c>
      <c r="E50" s="109">
        <v>50</v>
      </c>
    </row>
    <row r="51" spans="1:5" ht="14.25" customHeight="1">
      <c r="A51" s="59">
        <v>2013199</v>
      </c>
      <c r="B51" s="125"/>
      <c r="C51" s="59"/>
      <c r="D51" s="59"/>
      <c r="E51" s="109">
        <v>80</v>
      </c>
    </row>
    <row r="52" spans="1:5" ht="14.25" customHeight="1">
      <c r="A52" s="59"/>
      <c r="B52" s="125" t="s">
        <v>573</v>
      </c>
      <c r="C52" s="59"/>
      <c r="D52" s="59"/>
      <c r="E52" s="109">
        <v>80</v>
      </c>
    </row>
    <row r="53" spans="1:5" ht="14.25" customHeight="1">
      <c r="A53" s="59"/>
      <c r="B53" s="125"/>
      <c r="C53" s="59" t="s">
        <v>2850</v>
      </c>
      <c r="D53" s="59"/>
      <c r="E53" s="109">
        <v>80</v>
      </c>
    </row>
    <row r="54" spans="1:5" ht="14.25" customHeight="1">
      <c r="A54" s="59"/>
      <c r="B54" s="125"/>
      <c r="C54" s="59"/>
      <c r="D54" s="59" t="s">
        <v>2730</v>
      </c>
      <c r="E54" s="109">
        <v>80</v>
      </c>
    </row>
    <row r="55" spans="1:5" ht="14.25" customHeight="1">
      <c r="A55" s="59">
        <v>2013299</v>
      </c>
      <c r="B55" s="125"/>
      <c r="C55" s="59"/>
      <c r="D55" s="59"/>
      <c r="E55" s="109">
        <v>226.05</v>
      </c>
    </row>
    <row r="56" spans="1:5" ht="14.25" customHeight="1">
      <c r="A56" s="59"/>
      <c r="B56" s="125" t="s">
        <v>576</v>
      </c>
      <c r="C56" s="59"/>
      <c r="D56" s="59"/>
      <c r="E56" s="109">
        <v>226.05</v>
      </c>
    </row>
    <row r="57" spans="1:5" ht="14.25" customHeight="1">
      <c r="A57" s="59"/>
      <c r="B57" s="125"/>
      <c r="C57" s="59" t="s">
        <v>140</v>
      </c>
      <c r="D57" s="59"/>
      <c r="E57" s="109">
        <v>226.05</v>
      </c>
    </row>
    <row r="58" spans="1:5" ht="14.25" customHeight="1">
      <c r="A58" s="59"/>
      <c r="B58" s="125"/>
      <c r="C58" s="59"/>
      <c r="D58" s="59" t="s">
        <v>2732</v>
      </c>
      <c r="E58" s="109">
        <v>226.05</v>
      </c>
    </row>
    <row r="59" spans="1:5" ht="14.25" customHeight="1">
      <c r="A59" s="59">
        <v>2040601</v>
      </c>
      <c r="B59" s="125"/>
      <c r="C59" s="59"/>
      <c r="D59" s="59"/>
      <c r="E59" s="109">
        <v>3</v>
      </c>
    </row>
    <row r="60" spans="1:5" ht="14.25" customHeight="1">
      <c r="A60" s="59"/>
      <c r="B60" s="125" t="s">
        <v>349</v>
      </c>
      <c r="C60" s="59"/>
      <c r="D60" s="59"/>
      <c r="E60" s="109">
        <v>3</v>
      </c>
    </row>
    <row r="61" spans="1:5" ht="14.25" customHeight="1">
      <c r="A61" s="59"/>
      <c r="B61" s="125"/>
      <c r="C61" s="59" t="s">
        <v>151</v>
      </c>
      <c r="D61" s="59"/>
      <c r="E61" s="109">
        <v>3</v>
      </c>
    </row>
    <row r="62" spans="1:5" ht="14.25" customHeight="1">
      <c r="A62" s="59"/>
      <c r="B62" s="125"/>
      <c r="C62" s="59"/>
      <c r="D62" s="59" t="s">
        <v>2733</v>
      </c>
      <c r="E62" s="109">
        <v>3</v>
      </c>
    </row>
    <row r="63" spans="1:5" ht="14.25" customHeight="1">
      <c r="A63" s="59">
        <v>2050101</v>
      </c>
      <c r="B63" s="125"/>
      <c r="C63" s="59"/>
      <c r="D63" s="59"/>
      <c r="E63" s="109">
        <v>200</v>
      </c>
    </row>
    <row r="64" spans="1:5" ht="14.25" customHeight="1">
      <c r="A64" s="59"/>
      <c r="B64" s="125" t="s">
        <v>350</v>
      </c>
      <c r="C64" s="59"/>
      <c r="D64" s="59"/>
      <c r="E64" s="109">
        <v>200</v>
      </c>
    </row>
    <row r="65" spans="1:5" ht="14.25" customHeight="1">
      <c r="A65" s="59"/>
      <c r="B65" s="125"/>
      <c r="C65" s="59" t="s">
        <v>152</v>
      </c>
      <c r="D65" s="59"/>
      <c r="E65" s="109">
        <v>200</v>
      </c>
    </row>
    <row r="66" spans="1:5" ht="14.25" customHeight="1">
      <c r="A66" s="59"/>
      <c r="B66" s="125"/>
      <c r="C66" s="59"/>
      <c r="D66" s="59" t="s">
        <v>2734</v>
      </c>
      <c r="E66" s="109">
        <v>200</v>
      </c>
    </row>
    <row r="67" spans="1:5" ht="14.25" customHeight="1">
      <c r="A67" s="59">
        <v>2080101</v>
      </c>
      <c r="B67" s="125"/>
      <c r="C67" s="59"/>
      <c r="D67" s="59"/>
      <c r="E67" s="109">
        <v>1991.35</v>
      </c>
    </row>
    <row r="68" spans="1:5" ht="14.25" customHeight="1">
      <c r="A68" s="59"/>
      <c r="B68" s="125" t="s">
        <v>360</v>
      </c>
      <c r="C68" s="59"/>
      <c r="D68" s="59"/>
      <c r="E68" s="109">
        <v>1991.35</v>
      </c>
    </row>
    <row r="69" spans="1:5" ht="14.25" customHeight="1">
      <c r="A69" s="59"/>
      <c r="B69" s="125"/>
      <c r="C69" s="59" t="s">
        <v>172</v>
      </c>
      <c r="D69" s="59"/>
      <c r="E69" s="109">
        <v>1991.35</v>
      </c>
    </row>
    <row r="70" spans="1:5" ht="14.25" customHeight="1">
      <c r="A70" s="59"/>
      <c r="B70" s="125"/>
      <c r="C70" s="59"/>
      <c r="D70" s="59" t="s">
        <v>2735</v>
      </c>
      <c r="E70" s="109">
        <v>154.05000000000001</v>
      </c>
    </row>
    <row r="71" spans="1:5" ht="14.25" customHeight="1">
      <c r="A71" s="59"/>
      <c r="B71" s="125"/>
      <c r="C71" s="59"/>
      <c r="D71" s="59" t="s">
        <v>2736</v>
      </c>
      <c r="E71" s="109">
        <v>1500</v>
      </c>
    </row>
    <row r="72" spans="1:5" ht="14.25" customHeight="1">
      <c r="A72" s="59"/>
      <c r="B72" s="125"/>
      <c r="C72" s="59"/>
      <c r="D72" s="59" t="s">
        <v>2737</v>
      </c>
      <c r="E72" s="109">
        <v>66.900000000000006</v>
      </c>
    </row>
    <row r="73" spans="1:5" ht="14.25" customHeight="1">
      <c r="A73" s="59"/>
      <c r="B73" s="125"/>
      <c r="C73" s="59"/>
      <c r="D73" s="59" t="s">
        <v>2738</v>
      </c>
      <c r="E73" s="109">
        <v>7</v>
      </c>
    </row>
    <row r="74" spans="1:5" ht="14.25" customHeight="1">
      <c r="A74" s="59"/>
      <c r="B74" s="125"/>
      <c r="C74" s="59"/>
      <c r="D74" s="59" t="s">
        <v>2739</v>
      </c>
      <c r="E74" s="109">
        <v>133.33000000000001</v>
      </c>
    </row>
    <row r="75" spans="1:5" ht="14.25" customHeight="1">
      <c r="A75" s="59"/>
      <c r="B75" s="125"/>
      <c r="C75" s="59"/>
      <c r="D75" s="59" t="s">
        <v>2740</v>
      </c>
      <c r="E75" s="109">
        <v>117.07</v>
      </c>
    </row>
    <row r="76" spans="1:5" ht="14.25" customHeight="1">
      <c r="A76" s="59"/>
      <c r="B76" s="125"/>
      <c r="C76" s="59"/>
      <c r="D76" s="59" t="s">
        <v>2854</v>
      </c>
      <c r="E76" s="109">
        <v>13</v>
      </c>
    </row>
    <row r="77" spans="1:5" ht="14.25" customHeight="1">
      <c r="A77" s="59">
        <v>2080201</v>
      </c>
      <c r="B77" s="125"/>
      <c r="C77" s="59"/>
      <c r="D77" s="59"/>
      <c r="E77" s="109">
        <v>6.8</v>
      </c>
    </row>
    <row r="78" spans="1:5" ht="14.25" customHeight="1">
      <c r="A78" s="59"/>
      <c r="B78" s="125" t="s">
        <v>361</v>
      </c>
      <c r="C78" s="59"/>
      <c r="D78" s="59"/>
      <c r="E78" s="109">
        <v>6.8</v>
      </c>
    </row>
    <row r="79" spans="1:5" ht="14.25" customHeight="1">
      <c r="A79" s="59"/>
      <c r="B79" s="125"/>
      <c r="C79" s="59" t="s">
        <v>173</v>
      </c>
      <c r="D79" s="59"/>
      <c r="E79" s="109">
        <v>6.8</v>
      </c>
    </row>
    <row r="80" spans="1:5" ht="14.25" customHeight="1">
      <c r="A80" s="59"/>
      <c r="B80" s="125"/>
      <c r="C80" s="59"/>
      <c r="D80" s="59" t="s">
        <v>2855</v>
      </c>
      <c r="E80" s="109">
        <v>6.8</v>
      </c>
    </row>
    <row r="81" spans="1:5" ht="14.25" customHeight="1">
      <c r="A81" s="59">
        <v>2100101</v>
      </c>
      <c r="B81" s="125"/>
      <c r="C81" s="59"/>
      <c r="D81" s="59"/>
      <c r="E81" s="109">
        <v>176.11</v>
      </c>
    </row>
    <row r="82" spans="1:5" ht="14.25" customHeight="1">
      <c r="A82" s="59"/>
      <c r="B82" s="125" t="s">
        <v>364</v>
      </c>
      <c r="C82" s="59"/>
      <c r="D82" s="59"/>
      <c r="E82" s="109">
        <v>176.11</v>
      </c>
    </row>
    <row r="83" spans="1:5" ht="14.25" customHeight="1">
      <c r="A83" s="59"/>
      <c r="B83" s="125"/>
      <c r="C83" s="59" t="s">
        <v>176</v>
      </c>
      <c r="D83" s="59"/>
      <c r="E83" s="109">
        <v>176.11</v>
      </c>
    </row>
    <row r="84" spans="1:5" ht="14.25" customHeight="1">
      <c r="A84" s="59"/>
      <c r="B84" s="125"/>
      <c r="C84" s="59"/>
      <c r="D84" s="59" t="s">
        <v>2856</v>
      </c>
      <c r="E84" s="109">
        <v>12</v>
      </c>
    </row>
    <row r="85" spans="1:5" ht="14.25" customHeight="1">
      <c r="A85" s="59"/>
      <c r="B85" s="125"/>
      <c r="C85" s="59"/>
      <c r="D85" s="59" t="s">
        <v>2857</v>
      </c>
      <c r="E85" s="109">
        <v>40</v>
      </c>
    </row>
    <row r="86" spans="1:5" ht="14.25" customHeight="1">
      <c r="A86" s="59"/>
      <c r="B86" s="125"/>
      <c r="C86" s="59"/>
      <c r="D86" s="59" t="s">
        <v>2686</v>
      </c>
      <c r="E86" s="109">
        <v>100</v>
      </c>
    </row>
    <row r="87" spans="1:5" ht="14.25" customHeight="1">
      <c r="A87" s="59"/>
      <c r="B87" s="125"/>
      <c r="C87" s="59"/>
      <c r="D87" s="59" t="s">
        <v>2858</v>
      </c>
      <c r="E87" s="109">
        <v>24.11</v>
      </c>
    </row>
    <row r="88" spans="1:5" ht="14.25" customHeight="1">
      <c r="A88" s="59">
        <v>2110101</v>
      </c>
      <c r="B88" s="125"/>
      <c r="C88" s="59"/>
      <c r="D88" s="59"/>
      <c r="E88" s="109">
        <v>136</v>
      </c>
    </row>
    <row r="89" spans="1:5" ht="14.25" customHeight="1">
      <c r="A89" s="59"/>
      <c r="B89" s="125" t="s">
        <v>371</v>
      </c>
      <c r="C89" s="59"/>
      <c r="D89" s="59"/>
      <c r="E89" s="109">
        <v>136</v>
      </c>
    </row>
    <row r="90" spans="1:5" ht="14.25" customHeight="1">
      <c r="A90" s="59"/>
      <c r="B90" s="125"/>
      <c r="C90" s="59" t="s">
        <v>193</v>
      </c>
      <c r="D90" s="59"/>
      <c r="E90" s="109">
        <v>136</v>
      </c>
    </row>
    <row r="91" spans="1:5">
      <c r="A91" s="124"/>
      <c r="B91" s="125"/>
      <c r="C91" s="124"/>
      <c r="D91" s="124" t="s">
        <v>2859</v>
      </c>
      <c r="E91" s="109">
        <v>26</v>
      </c>
    </row>
    <row r="92" spans="1:5">
      <c r="A92" s="124"/>
      <c r="B92" s="125"/>
      <c r="C92" s="124"/>
      <c r="D92" s="124" t="s">
        <v>2741</v>
      </c>
      <c r="E92" s="109">
        <v>38</v>
      </c>
    </row>
    <row r="93" spans="1:5">
      <c r="A93" s="124"/>
      <c r="B93" s="125"/>
      <c r="C93" s="124"/>
      <c r="D93" s="124" t="s">
        <v>2742</v>
      </c>
      <c r="E93" s="109">
        <v>72</v>
      </c>
    </row>
  </sheetData>
  <mergeCells count="2">
    <mergeCell ref="A2:E2"/>
    <mergeCell ref="A3:E3"/>
  </mergeCells>
  <phoneticPr fontId="2" type="noConversion"/>
  <pageMargins left="0.70866141732283472" right="0.31496062992125984"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9"/>
  <sheetViews>
    <sheetView workbookViewId="0">
      <selection sqref="A1:M199"/>
    </sheetView>
  </sheetViews>
  <sheetFormatPr defaultRowHeight="12"/>
  <cols>
    <col min="1" max="2" width="8" style="59" customWidth="1"/>
    <col min="3" max="3" width="8.5" style="59" customWidth="1"/>
    <col min="4" max="5" width="21.25" style="59" customWidth="1"/>
    <col min="6" max="6" width="52.875" style="69" customWidth="1"/>
    <col min="7" max="10" width="17.25" style="59" customWidth="1"/>
    <col min="11" max="11" width="9.125" style="59" bestFit="1" customWidth="1"/>
    <col min="12" max="13" width="9.125" style="59" customWidth="1"/>
    <col min="14" max="14" width="15.125" style="58" bestFit="1" customWidth="1"/>
    <col min="15" max="16384" width="9" style="58"/>
  </cols>
  <sheetData>
    <row r="1" spans="1:15" s="70" customFormat="1" ht="36">
      <c r="A1" s="61" t="s">
        <v>2402</v>
      </c>
      <c r="B1" s="61" t="s">
        <v>2403</v>
      </c>
      <c r="C1" s="61" t="s">
        <v>2404</v>
      </c>
      <c r="D1" s="61" t="s">
        <v>2405</v>
      </c>
      <c r="E1" s="61" t="s">
        <v>2406</v>
      </c>
      <c r="F1" s="60" t="s">
        <v>2401</v>
      </c>
      <c r="G1" s="68" t="s">
        <v>317</v>
      </c>
      <c r="H1" s="68" t="s">
        <v>318</v>
      </c>
      <c r="I1" s="68" t="s">
        <v>319</v>
      </c>
      <c r="J1" s="68" t="s">
        <v>2603</v>
      </c>
      <c r="K1" s="68" t="s">
        <v>2394</v>
      </c>
      <c r="L1" s="68" t="s">
        <v>2396</v>
      </c>
      <c r="M1" s="68" t="s">
        <v>2398</v>
      </c>
    </row>
    <row r="2" spans="1:15">
      <c r="A2" s="74">
        <v>201</v>
      </c>
      <c r="B2" s="74" t="s">
        <v>222</v>
      </c>
      <c r="C2" s="75">
        <v>2010101</v>
      </c>
      <c r="D2" s="75" t="s">
        <v>320</v>
      </c>
      <c r="E2" s="75" t="str">
        <f>C2&amp;"-"&amp;D2</f>
        <v>2010101-行政运行（人大事务）</v>
      </c>
      <c r="F2" s="62" t="s">
        <v>100</v>
      </c>
      <c r="G2" s="76">
        <v>562.35</v>
      </c>
      <c r="H2" s="76">
        <v>33</v>
      </c>
      <c r="I2" s="76">
        <v>110</v>
      </c>
      <c r="J2" s="76">
        <v>271</v>
      </c>
      <c r="K2" s="71"/>
      <c r="L2" s="72"/>
      <c r="M2" s="72"/>
      <c r="N2" s="190"/>
    </row>
    <row r="3" spans="1:15">
      <c r="A3" s="74">
        <v>201</v>
      </c>
      <c r="B3" s="74" t="s">
        <v>223</v>
      </c>
      <c r="C3" s="75">
        <v>2010201</v>
      </c>
      <c r="D3" s="75" t="s">
        <v>321</v>
      </c>
      <c r="E3" s="75" t="str">
        <f t="shared" ref="E3:E66" si="0">C3&amp;"-"&amp;D3</f>
        <v>2010201-行政运行（政协事务）</v>
      </c>
      <c r="F3" s="62" t="s">
        <v>101</v>
      </c>
      <c r="G3" s="76">
        <v>587.67999999999995</v>
      </c>
      <c r="H3" s="76">
        <v>28</v>
      </c>
      <c r="I3" s="76">
        <v>20</v>
      </c>
      <c r="J3" s="76">
        <v>0</v>
      </c>
      <c r="K3" s="71"/>
      <c r="L3" s="72"/>
      <c r="M3" s="72"/>
      <c r="N3" s="190"/>
      <c r="O3" s="123"/>
    </row>
    <row r="4" spans="1:15">
      <c r="A4" s="74">
        <v>201</v>
      </c>
      <c r="B4" s="74" t="s">
        <v>224</v>
      </c>
      <c r="C4" s="75">
        <v>2010301</v>
      </c>
      <c r="D4" s="75" t="s">
        <v>322</v>
      </c>
      <c r="E4" s="75" t="str">
        <f t="shared" si="0"/>
        <v>2010301-行政运行（政府办公厅（室）及相关机构事务）</v>
      </c>
      <c r="F4" s="62" t="s">
        <v>111</v>
      </c>
      <c r="G4" s="76">
        <v>1056.93</v>
      </c>
      <c r="H4" s="76">
        <v>80</v>
      </c>
      <c r="I4" s="76">
        <v>50</v>
      </c>
      <c r="J4" s="76">
        <v>140</v>
      </c>
      <c r="K4" s="72"/>
      <c r="L4" s="72"/>
      <c r="M4" s="72"/>
      <c r="N4" s="190"/>
      <c r="O4" s="123"/>
    </row>
    <row r="5" spans="1:15">
      <c r="A5" s="74">
        <v>201</v>
      </c>
      <c r="B5" s="74" t="s">
        <v>224</v>
      </c>
      <c r="C5" s="75">
        <v>2010301</v>
      </c>
      <c r="D5" s="75" t="s">
        <v>322</v>
      </c>
      <c r="E5" s="75" t="str">
        <f t="shared" si="0"/>
        <v>2010301-行政运行（政府办公厅（室）及相关机构事务）</v>
      </c>
      <c r="F5" s="62" t="s">
        <v>104</v>
      </c>
      <c r="G5" s="76">
        <v>0</v>
      </c>
      <c r="H5" s="76">
        <v>0</v>
      </c>
      <c r="I5" s="76">
        <v>0</v>
      </c>
      <c r="J5" s="76">
        <v>0</v>
      </c>
      <c r="K5" s="72"/>
      <c r="L5" s="72"/>
      <c r="M5" s="72"/>
      <c r="N5" s="190"/>
      <c r="O5" s="123"/>
    </row>
    <row r="6" spans="1:15">
      <c r="A6" s="74">
        <v>201</v>
      </c>
      <c r="B6" s="74" t="s">
        <v>224</v>
      </c>
      <c r="C6" s="75">
        <v>2010301</v>
      </c>
      <c r="D6" s="75" t="s">
        <v>322</v>
      </c>
      <c r="E6" s="75" t="str">
        <f t="shared" si="0"/>
        <v>2010301-行政运行（政府办公厅（室）及相关机构事务）</v>
      </c>
      <c r="F6" s="62" t="s">
        <v>110</v>
      </c>
      <c r="G6" s="76">
        <v>103.06</v>
      </c>
      <c r="H6" s="76">
        <v>1.8</v>
      </c>
      <c r="I6" s="76">
        <v>0</v>
      </c>
      <c r="J6" s="76">
        <v>0</v>
      </c>
      <c r="K6" s="72"/>
      <c r="L6" s="72"/>
      <c r="M6" s="72"/>
      <c r="N6" s="190"/>
      <c r="O6" s="123"/>
    </row>
    <row r="7" spans="1:15">
      <c r="A7" s="74">
        <v>201</v>
      </c>
      <c r="B7" s="74" t="s">
        <v>224</v>
      </c>
      <c r="C7" s="75">
        <v>2010350</v>
      </c>
      <c r="D7" s="75" t="s">
        <v>323</v>
      </c>
      <c r="E7" s="75" t="str">
        <f t="shared" si="0"/>
        <v>2010350-事业运行（政府办公厅（室）及相关机构事务）</v>
      </c>
      <c r="F7" s="62" t="s">
        <v>112</v>
      </c>
      <c r="G7" s="76">
        <v>97.2</v>
      </c>
      <c r="H7" s="76">
        <v>1.8</v>
      </c>
      <c r="I7" s="76">
        <v>0</v>
      </c>
      <c r="J7" s="76">
        <v>188</v>
      </c>
      <c r="K7" s="72"/>
      <c r="L7" s="72"/>
      <c r="M7" s="72"/>
      <c r="N7" s="190"/>
      <c r="O7" s="123"/>
    </row>
    <row r="8" spans="1:15">
      <c r="A8" s="74">
        <v>201</v>
      </c>
      <c r="B8" s="74" t="s">
        <v>224</v>
      </c>
      <c r="C8" s="75">
        <v>2010301</v>
      </c>
      <c r="D8" s="75" t="s">
        <v>322</v>
      </c>
      <c r="E8" s="75" t="str">
        <f t="shared" si="0"/>
        <v>2010301-行政运行（政府办公厅（室）及相关机构事务）</v>
      </c>
      <c r="F8" s="62" t="s">
        <v>107</v>
      </c>
      <c r="G8" s="76">
        <v>1222.03</v>
      </c>
      <c r="H8" s="76">
        <v>45.5</v>
      </c>
      <c r="I8" s="76">
        <v>18.899999999999999</v>
      </c>
      <c r="J8" s="76">
        <v>0</v>
      </c>
      <c r="K8" s="72"/>
      <c r="L8" s="72"/>
      <c r="M8" s="72"/>
      <c r="N8" s="190"/>
      <c r="O8" s="123"/>
    </row>
    <row r="9" spans="1:15">
      <c r="A9" s="74">
        <v>201</v>
      </c>
      <c r="B9" s="74" t="s">
        <v>224</v>
      </c>
      <c r="C9" s="75">
        <v>2010301</v>
      </c>
      <c r="D9" s="75" t="s">
        <v>322</v>
      </c>
      <c r="E9" s="75" t="str">
        <f t="shared" si="0"/>
        <v>2010301-行政运行（政府办公厅（室）及相关机构事务）</v>
      </c>
      <c r="F9" s="63" t="s">
        <v>109</v>
      </c>
      <c r="G9" s="76">
        <v>753.79</v>
      </c>
      <c r="H9" s="76">
        <v>28.5</v>
      </c>
      <c r="I9" s="76">
        <v>15.8</v>
      </c>
      <c r="J9" s="76">
        <v>0</v>
      </c>
      <c r="K9" s="72"/>
      <c r="L9" s="72"/>
      <c r="M9" s="72"/>
      <c r="N9" s="190"/>
      <c r="O9" s="123"/>
    </row>
    <row r="10" spans="1:15">
      <c r="A10" s="74">
        <v>201</v>
      </c>
      <c r="B10" s="74" t="s">
        <v>224</v>
      </c>
      <c r="C10" s="75">
        <v>2010301</v>
      </c>
      <c r="D10" s="75" t="s">
        <v>322</v>
      </c>
      <c r="E10" s="75" t="str">
        <f t="shared" si="0"/>
        <v>2010301-行政运行（政府办公厅（室）及相关机构事务）</v>
      </c>
      <c r="F10" s="62" t="s">
        <v>106</v>
      </c>
      <c r="G10" s="76">
        <v>730.97</v>
      </c>
      <c r="H10" s="76">
        <v>39.5</v>
      </c>
      <c r="I10" s="76">
        <v>18.899999999999999</v>
      </c>
      <c r="J10" s="76">
        <v>0</v>
      </c>
      <c r="K10" s="72"/>
      <c r="L10" s="72"/>
      <c r="M10" s="72"/>
      <c r="N10" s="190"/>
      <c r="O10" s="123"/>
    </row>
    <row r="11" spans="1:15">
      <c r="A11" s="74">
        <v>201</v>
      </c>
      <c r="B11" s="74" t="s">
        <v>224</v>
      </c>
      <c r="C11" s="75">
        <v>2010301</v>
      </c>
      <c r="D11" s="75" t="s">
        <v>322</v>
      </c>
      <c r="E11" s="75" t="str">
        <f t="shared" si="0"/>
        <v>2010301-行政运行（政府办公厅（室）及相关机构事务）</v>
      </c>
      <c r="F11" s="62" t="s">
        <v>108</v>
      </c>
      <c r="G11" s="76">
        <v>566.86</v>
      </c>
      <c r="H11" s="76">
        <v>33.5</v>
      </c>
      <c r="I11" s="76">
        <v>18.899999999999999</v>
      </c>
      <c r="J11" s="76">
        <v>0</v>
      </c>
      <c r="K11" s="72"/>
      <c r="L11" s="72"/>
      <c r="M11" s="72"/>
      <c r="N11" s="190"/>
      <c r="O11" s="123"/>
    </row>
    <row r="12" spans="1:15">
      <c r="A12" s="74">
        <v>201</v>
      </c>
      <c r="B12" s="74" t="s">
        <v>224</v>
      </c>
      <c r="C12" s="75">
        <v>2010301</v>
      </c>
      <c r="D12" s="75" t="s">
        <v>322</v>
      </c>
      <c r="E12" s="75" t="str">
        <f t="shared" si="0"/>
        <v>2010301-行政运行（政府办公厅（室）及相关机构事务）</v>
      </c>
      <c r="F12" s="62" t="s">
        <v>103</v>
      </c>
      <c r="G12" s="76">
        <v>522.4</v>
      </c>
      <c r="H12" s="76">
        <v>28.5</v>
      </c>
      <c r="I12" s="76">
        <v>15.8</v>
      </c>
      <c r="J12" s="76">
        <v>0</v>
      </c>
      <c r="K12" s="72"/>
      <c r="L12" s="72"/>
      <c r="M12" s="72"/>
      <c r="N12" s="190"/>
      <c r="O12" s="123"/>
    </row>
    <row r="13" spans="1:15">
      <c r="A13" s="74">
        <v>201</v>
      </c>
      <c r="B13" s="74" t="s">
        <v>224</v>
      </c>
      <c r="C13" s="75">
        <v>2010301</v>
      </c>
      <c r="D13" s="75" t="s">
        <v>322</v>
      </c>
      <c r="E13" s="75" t="str">
        <f t="shared" si="0"/>
        <v>2010301-行政运行（政府办公厅（室）及相关机构事务）</v>
      </c>
      <c r="F13" s="62" t="s">
        <v>105</v>
      </c>
      <c r="G13" s="76">
        <v>545.36</v>
      </c>
      <c r="H13" s="76">
        <v>28.5</v>
      </c>
      <c r="I13" s="76">
        <v>15.8</v>
      </c>
      <c r="J13" s="76">
        <v>0</v>
      </c>
      <c r="K13" s="72"/>
      <c r="L13" s="72"/>
      <c r="M13" s="72"/>
      <c r="N13" s="190"/>
      <c r="O13" s="123"/>
    </row>
    <row r="14" spans="1:15">
      <c r="A14" s="74">
        <v>201</v>
      </c>
      <c r="B14" s="74" t="s">
        <v>224</v>
      </c>
      <c r="C14" s="75">
        <v>2010301</v>
      </c>
      <c r="D14" s="75" t="s">
        <v>322</v>
      </c>
      <c r="E14" s="75" t="str">
        <f t="shared" si="0"/>
        <v>2010301-行政运行（政府办公厅（室）及相关机构事务）</v>
      </c>
      <c r="F14" s="62" t="s">
        <v>102</v>
      </c>
      <c r="G14" s="76">
        <v>541.28</v>
      </c>
      <c r="H14" s="76">
        <v>28.5</v>
      </c>
      <c r="I14" s="76">
        <v>15.8</v>
      </c>
      <c r="J14" s="76">
        <v>0</v>
      </c>
      <c r="K14" s="72"/>
      <c r="L14" s="72"/>
      <c r="M14" s="72"/>
      <c r="N14" s="190"/>
      <c r="O14" s="123"/>
    </row>
    <row r="15" spans="1:15">
      <c r="A15" s="74">
        <v>201</v>
      </c>
      <c r="B15" s="74" t="s">
        <v>225</v>
      </c>
      <c r="C15" s="75">
        <v>2010401</v>
      </c>
      <c r="D15" s="75" t="s">
        <v>324</v>
      </c>
      <c r="E15" s="75" t="str">
        <f t="shared" si="0"/>
        <v>2010401-行政运行（发展与改革事务）</v>
      </c>
      <c r="F15" s="62" t="s">
        <v>113</v>
      </c>
      <c r="G15" s="76">
        <v>904.99</v>
      </c>
      <c r="H15" s="76">
        <v>19.600000000000001</v>
      </c>
      <c r="I15" s="76">
        <v>0</v>
      </c>
      <c r="J15" s="76">
        <v>1094.4000000000001</v>
      </c>
      <c r="K15" s="72"/>
      <c r="L15" s="72"/>
      <c r="M15" s="72"/>
      <c r="N15" s="190"/>
      <c r="O15" s="123"/>
    </row>
    <row r="16" spans="1:15">
      <c r="A16" s="74">
        <v>201</v>
      </c>
      <c r="B16" s="74" t="s">
        <v>225</v>
      </c>
      <c r="C16" s="75">
        <v>2010401</v>
      </c>
      <c r="D16" s="75" t="s">
        <v>324</v>
      </c>
      <c r="E16" s="75" t="str">
        <f t="shared" si="0"/>
        <v>2010401-行政运行（发展与改革事务）</v>
      </c>
      <c r="F16" s="62" t="s">
        <v>114</v>
      </c>
      <c r="G16" s="76">
        <v>0</v>
      </c>
      <c r="H16" s="76">
        <v>0</v>
      </c>
      <c r="I16" s="76">
        <v>0</v>
      </c>
      <c r="J16" s="76">
        <v>0</v>
      </c>
      <c r="K16" s="72"/>
      <c r="L16" s="72"/>
      <c r="M16" s="72"/>
      <c r="N16" s="190"/>
      <c r="O16" s="123"/>
    </row>
    <row r="17" spans="1:15">
      <c r="A17" s="74">
        <v>201</v>
      </c>
      <c r="B17" s="74" t="s">
        <v>226</v>
      </c>
      <c r="C17" s="75">
        <v>2010501</v>
      </c>
      <c r="D17" s="75" t="s">
        <v>325</v>
      </c>
      <c r="E17" s="75" t="str">
        <f t="shared" si="0"/>
        <v>2010501-行政运行（统计信息事务）</v>
      </c>
      <c r="F17" s="62" t="s">
        <v>115</v>
      </c>
      <c r="G17" s="76">
        <v>181.98</v>
      </c>
      <c r="H17" s="76">
        <v>6</v>
      </c>
      <c r="I17" s="76">
        <v>0</v>
      </c>
      <c r="J17" s="76">
        <v>25</v>
      </c>
      <c r="K17" s="72"/>
      <c r="L17" s="72"/>
      <c r="M17" s="72"/>
      <c r="N17" s="190"/>
      <c r="O17" s="123"/>
    </row>
    <row r="18" spans="1:15">
      <c r="A18" s="74">
        <v>201</v>
      </c>
      <c r="B18" s="74" t="s">
        <v>227</v>
      </c>
      <c r="C18" s="75">
        <v>2010601</v>
      </c>
      <c r="D18" s="75" t="s">
        <v>326</v>
      </c>
      <c r="E18" s="75" t="str">
        <f t="shared" si="0"/>
        <v>2010601-行政运行（财政事务）</v>
      </c>
      <c r="F18" s="62" t="s">
        <v>117</v>
      </c>
      <c r="G18" s="76">
        <v>343.72</v>
      </c>
      <c r="H18" s="76">
        <v>15.6</v>
      </c>
      <c r="I18" s="76">
        <v>0</v>
      </c>
      <c r="J18" s="76">
        <v>4407</v>
      </c>
      <c r="K18" s="72"/>
      <c r="L18" s="72"/>
      <c r="M18" s="72"/>
      <c r="N18" s="190"/>
      <c r="O18" s="123"/>
    </row>
    <row r="19" spans="1:15">
      <c r="A19" s="74">
        <v>201</v>
      </c>
      <c r="B19" s="74" t="s">
        <v>227</v>
      </c>
      <c r="C19" s="75">
        <v>2010601</v>
      </c>
      <c r="D19" s="75" t="s">
        <v>326</v>
      </c>
      <c r="E19" s="75" t="str">
        <f t="shared" si="0"/>
        <v>2010601-行政运行（财政事务）</v>
      </c>
      <c r="F19" s="62" t="s">
        <v>121</v>
      </c>
      <c r="G19" s="76">
        <v>0</v>
      </c>
      <c r="H19" s="76">
        <v>0</v>
      </c>
      <c r="I19" s="76">
        <v>0</v>
      </c>
      <c r="J19" s="76">
        <v>0</v>
      </c>
      <c r="K19" s="72"/>
      <c r="L19" s="72"/>
      <c r="M19" s="72"/>
      <c r="N19" s="190"/>
      <c r="O19" s="123"/>
    </row>
    <row r="20" spans="1:15">
      <c r="A20" s="74">
        <v>201</v>
      </c>
      <c r="B20" s="74" t="s">
        <v>227</v>
      </c>
      <c r="C20" s="75">
        <v>2010601</v>
      </c>
      <c r="D20" s="75" t="s">
        <v>326</v>
      </c>
      <c r="E20" s="75" t="str">
        <f t="shared" si="0"/>
        <v>2010601-行政运行（财政事务）</v>
      </c>
      <c r="F20" s="62" t="s">
        <v>123</v>
      </c>
      <c r="G20" s="76">
        <v>0</v>
      </c>
      <c r="H20" s="76">
        <v>0</v>
      </c>
      <c r="I20" s="76">
        <v>0</v>
      </c>
      <c r="J20" s="76">
        <v>0</v>
      </c>
      <c r="K20" s="72"/>
      <c r="L20" s="72"/>
      <c r="M20" s="72"/>
      <c r="N20" s="190"/>
      <c r="O20" s="123"/>
    </row>
    <row r="21" spans="1:15">
      <c r="A21" s="74">
        <v>201</v>
      </c>
      <c r="B21" s="74" t="s">
        <v>227</v>
      </c>
      <c r="C21" s="75">
        <v>2010601</v>
      </c>
      <c r="D21" s="75" t="s">
        <v>326</v>
      </c>
      <c r="E21" s="75" t="str">
        <f t="shared" si="0"/>
        <v>2010601-行政运行（财政事务）</v>
      </c>
      <c r="F21" s="62" t="s">
        <v>120</v>
      </c>
      <c r="G21" s="76">
        <v>0</v>
      </c>
      <c r="H21" s="76">
        <v>0</v>
      </c>
      <c r="I21" s="76">
        <v>0</v>
      </c>
      <c r="J21" s="76">
        <v>0</v>
      </c>
      <c r="K21" s="72"/>
      <c r="L21" s="72"/>
      <c r="M21" s="72"/>
      <c r="N21" s="190"/>
      <c r="O21" s="123"/>
    </row>
    <row r="22" spans="1:15">
      <c r="A22" s="74">
        <v>201</v>
      </c>
      <c r="B22" s="74" t="s">
        <v>227</v>
      </c>
      <c r="C22" s="75">
        <v>2010601</v>
      </c>
      <c r="D22" s="75" t="s">
        <v>326</v>
      </c>
      <c r="E22" s="75" t="str">
        <f t="shared" si="0"/>
        <v>2010601-行政运行（财政事务）</v>
      </c>
      <c r="F22" s="62" t="s">
        <v>122</v>
      </c>
      <c r="G22" s="76">
        <v>0</v>
      </c>
      <c r="H22" s="76">
        <v>0</v>
      </c>
      <c r="I22" s="76">
        <v>0</v>
      </c>
      <c r="J22" s="76">
        <v>0</v>
      </c>
      <c r="K22" s="72"/>
      <c r="L22" s="72"/>
      <c r="M22" s="72"/>
      <c r="N22" s="190"/>
      <c r="O22" s="123"/>
    </row>
    <row r="23" spans="1:15">
      <c r="A23" s="74">
        <v>201</v>
      </c>
      <c r="B23" s="74" t="s">
        <v>227</v>
      </c>
      <c r="C23" s="75">
        <v>2010601</v>
      </c>
      <c r="D23" s="75" t="s">
        <v>326</v>
      </c>
      <c r="E23" s="75" t="str">
        <f t="shared" si="0"/>
        <v>2010601-行政运行（财政事务）</v>
      </c>
      <c r="F23" s="62" t="s">
        <v>118</v>
      </c>
      <c r="G23" s="76">
        <v>0</v>
      </c>
      <c r="H23" s="76">
        <v>0</v>
      </c>
      <c r="I23" s="76">
        <v>0</v>
      </c>
      <c r="J23" s="76">
        <v>0</v>
      </c>
      <c r="K23" s="72"/>
      <c r="L23" s="72"/>
      <c r="M23" s="72"/>
      <c r="N23" s="190"/>
      <c r="O23" s="123"/>
    </row>
    <row r="24" spans="1:15">
      <c r="A24" s="74">
        <v>201</v>
      </c>
      <c r="B24" s="74" t="s">
        <v>227</v>
      </c>
      <c r="C24" s="75">
        <v>2010601</v>
      </c>
      <c r="D24" s="75" t="s">
        <v>326</v>
      </c>
      <c r="E24" s="75" t="str">
        <f t="shared" si="0"/>
        <v>2010601-行政运行（财政事务）</v>
      </c>
      <c r="F24" s="62" t="s">
        <v>119</v>
      </c>
      <c r="G24" s="76">
        <v>0</v>
      </c>
      <c r="H24" s="76">
        <v>0</v>
      </c>
      <c r="I24" s="76">
        <v>0</v>
      </c>
      <c r="J24" s="76">
        <v>0</v>
      </c>
      <c r="K24" s="72"/>
      <c r="L24" s="72"/>
      <c r="M24" s="72"/>
      <c r="N24" s="190"/>
      <c r="O24" s="123"/>
    </row>
    <row r="25" spans="1:15">
      <c r="A25" s="74">
        <v>201</v>
      </c>
      <c r="B25" s="74" t="s">
        <v>227</v>
      </c>
      <c r="C25" s="75">
        <v>2010601</v>
      </c>
      <c r="D25" s="75" t="s">
        <v>326</v>
      </c>
      <c r="E25" s="75" t="str">
        <f t="shared" si="0"/>
        <v>2010601-行政运行（财政事务）</v>
      </c>
      <c r="F25" s="62" t="s">
        <v>116</v>
      </c>
      <c r="G25" s="76">
        <v>0</v>
      </c>
      <c r="H25" s="76">
        <v>0</v>
      </c>
      <c r="I25" s="76">
        <v>0</v>
      </c>
      <c r="J25" s="76">
        <v>0</v>
      </c>
      <c r="K25" s="72"/>
      <c r="L25" s="72"/>
      <c r="M25" s="72"/>
      <c r="N25" s="190"/>
      <c r="O25" s="123"/>
    </row>
    <row r="26" spans="1:15">
      <c r="A26" s="74">
        <v>201</v>
      </c>
      <c r="B26" s="74" t="s">
        <v>228</v>
      </c>
      <c r="C26" s="75">
        <v>2010701</v>
      </c>
      <c r="D26" s="75" t="s">
        <v>327</v>
      </c>
      <c r="E26" s="75" t="str">
        <f t="shared" si="0"/>
        <v>2010701-行政运行（税收事务）</v>
      </c>
      <c r="F26" s="62" t="s">
        <v>125</v>
      </c>
      <c r="G26" s="76">
        <v>0</v>
      </c>
      <c r="H26" s="76">
        <v>0</v>
      </c>
      <c r="I26" s="76">
        <v>23</v>
      </c>
      <c r="J26" s="76">
        <v>31.04</v>
      </c>
      <c r="K26" s="72"/>
      <c r="L26" s="72"/>
      <c r="M26" s="72"/>
      <c r="N26" s="190"/>
      <c r="O26" s="123"/>
    </row>
    <row r="27" spans="1:15">
      <c r="A27" s="74">
        <v>201</v>
      </c>
      <c r="B27" s="74" t="s">
        <v>228</v>
      </c>
      <c r="C27" s="75">
        <v>2010701</v>
      </c>
      <c r="D27" s="75" t="s">
        <v>327</v>
      </c>
      <c r="E27" s="75" t="str">
        <f t="shared" si="0"/>
        <v>2010701-行政运行（税收事务）</v>
      </c>
      <c r="F27" s="62" t="s">
        <v>124</v>
      </c>
      <c r="G27" s="76">
        <v>0</v>
      </c>
      <c r="H27" s="76">
        <v>0</v>
      </c>
      <c r="I27" s="76">
        <v>0</v>
      </c>
      <c r="J27" s="76">
        <v>0</v>
      </c>
      <c r="K27" s="72"/>
      <c r="L27" s="72"/>
      <c r="M27" s="72"/>
      <c r="N27" s="190"/>
      <c r="O27" s="123"/>
    </row>
    <row r="28" spans="1:15">
      <c r="A28" s="74">
        <v>201</v>
      </c>
      <c r="B28" s="74" t="s">
        <v>229</v>
      </c>
      <c r="C28" s="75">
        <v>2010801</v>
      </c>
      <c r="D28" s="75" t="s">
        <v>328</v>
      </c>
      <c r="E28" s="75" t="str">
        <f t="shared" si="0"/>
        <v>2010801-行政运行（审计事务）</v>
      </c>
      <c r="F28" s="62" t="s">
        <v>126</v>
      </c>
      <c r="G28" s="76">
        <v>234.6</v>
      </c>
      <c r="H28" s="76">
        <v>20</v>
      </c>
      <c r="I28" s="76">
        <v>0</v>
      </c>
      <c r="J28" s="76">
        <v>0</v>
      </c>
      <c r="K28" s="72"/>
      <c r="L28" s="72"/>
      <c r="M28" s="72"/>
      <c r="N28" s="190"/>
      <c r="O28" s="123"/>
    </row>
    <row r="29" spans="1:15">
      <c r="A29" s="74">
        <v>201</v>
      </c>
      <c r="B29" s="74" t="s">
        <v>230</v>
      </c>
      <c r="C29" s="75">
        <v>2011101</v>
      </c>
      <c r="D29" s="75" t="s">
        <v>329</v>
      </c>
      <c r="E29" s="75" t="str">
        <f t="shared" si="0"/>
        <v>2011101-行政运行（纪检监察事务）</v>
      </c>
      <c r="F29" s="62" t="s">
        <v>127</v>
      </c>
      <c r="G29" s="76">
        <v>469.74</v>
      </c>
      <c r="H29" s="76">
        <v>62</v>
      </c>
      <c r="I29" s="76">
        <v>0</v>
      </c>
      <c r="J29" s="76">
        <v>0</v>
      </c>
      <c r="K29" s="72"/>
      <c r="L29" s="72"/>
      <c r="M29" s="72"/>
      <c r="N29" s="190"/>
      <c r="O29" s="123"/>
    </row>
    <row r="30" spans="1:15">
      <c r="A30" s="74">
        <v>210</v>
      </c>
      <c r="B30" s="74" t="s">
        <v>228</v>
      </c>
      <c r="C30" s="75">
        <v>2100716</v>
      </c>
      <c r="D30" s="75" t="s">
        <v>330</v>
      </c>
      <c r="E30" s="75" t="str">
        <f t="shared" si="0"/>
        <v>2100716-计划生育机构</v>
      </c>
      <c r="F30" s="64" t="s">
        <v>190</v>
      </c>
      <c r="G30" s="76">
        <v>0</v>
      </c>
      <c r="H30" s="76">
        <v>0</v>
      </c>
      <c r="I30" s="76">
        <v>0</v>
      </c>
      <c r="J30" s="76">
        <v>0</v>
      </c>
      <c r="K30" s="72"/>
      <c r="L30" s="72"/>
      <c r="M30" s="72"/>
      <c r="N30" s="190"/>
      <c r="O30" s="123"/>
    </row>
    <row r="31" spans="1:15">
      <c r="A31" s="74">
        <v>210</v>
      </c>
      <c r="B31" s="74" t="s">
        <v>228</v>
      </c>
      <c r="C31" s="75">
        <v>2100717</v>
      </c>
      <c r="D31" s="75" t="s">
        <v>331</v>
      </c>
      <c r="E31" s="75" t="str">
        <f t="shared" si="0"/>
        <v>2100717-计划生育服务</v>
      </c>
      <c r="F31" s="64" t="s">
        <v>191</v>
      </c>
      <c r="G31" s="76">
        <v>0</v>
      </c>
      <c r="H31" s="76">
        <v>0</v>
      </c>
      <c r="I31" s="76">
        <v>0</v>
      </c>
      <c r="J31" s="76">
        <v>0</v>
      </c>
      <c r="K31" s="72"/>
      <c r="L31" s="72"/>
      <c r="M31" s="72"/>
      <c r="N31" s="190"/>
      <c r="O31" s="123"/>
    </row>
    <row r="32" spans="1:15">
      <c r="A32" s="74">
        <v>201</v>
      </c>
      <c r="B32" s="74" t="s">
        <v>231</v>
      </c>
      <c r="C32" s="75">
        <v>2011307</v>
      </c>
      <c r="D32" s="75" t="s">
        <v>332</v>
      </c>
      <c r="E32" s="75" t="str">
        <f t="shared" si="0"/>
        <v>2011307-国内贸易管理</v>
      </c>
      <c r="F32" s="62" t="s">
        <v>128</v>
      </c>
      <c r="G32" s="76">
        <v>0</v>
      </c>
      <c r="H32" s="76">
        <v>0</v>
      </c>
      <c r="I32" s="76">
        <v>0</v>
      </c>
      <c r="J32" s="76">
        <v>0</v>
      </c>
      <c r="K32" s="72"/>
      <c r="L32" s="72"/>
      <c r="M32" s="72"/>
      <c r="N32" s="190"/>
      <c r="O32" s="123"/>
    </row>
    <row r="33" spans="1:15">
      <c r="A33" s="74">
        <v>201</v>
      </c>
      <c r="B33" s="74" t="s">
        <v>231</v>
      </c>
      <c r="C33" s="75">
        <v>2011308</v>
      </c>
      <c r="D33" s="75" t="s">
        <v>333</v>
      </c>
      <c r="E33" s="75" t="str">
        <f t="shared" si="0"/>
        <v>2011308-招商引资</v>
      </c>
      <c r="F33" s="62" t="s">
        <v>129</v>
      </c>
      <c r="G33" s="76">
        <v>110.24</v>
      </c>
      <c r="H33" s="76">
        <v>3.2</v>
      </c>
      <c r="I33" s="76">
        <v>0</v>
      </c>
      <c r="J33" s="76">
        <v>0</v>
      </c>
      <c r="K33" s="72"/>
      <c r="L33" s="72"/>
      <c r="M33" s="72"/>
      <c r="N33" s="190"/>
      <c r="O33" s="123"/>
    </row>
    <row r="34" spans="1:15">
      <c r="A34" s="74">
        <v>201</v>
      </c>
      <c r="B34" s="74" t="s">
        <v>232</v>
      </c>
      <c r="C34" s="75">
        <v>2011501</v>
      </c>
      <c r="D34" s="75" t="s">
        <v>334</v>
      </c>
      <c r="E34" s="75" t="str">
        <f t="shared" si="0"/>
        <v>2011501-行政运行（工商行政管理事务）</v>
      </c>
      <c r="F34" s="62" t="s">
        <v>2407</v>
      </c>
      <c r="G34" s="76">
        <v>473.41</v>
      </c>
      <c r="H34" s="76">
        <v>14.4</v>
      </c>
      <c r="I34" s="76">
        <v>0</v>
      </c>
      <c r="J34" s="76">
        <v>63</v>
      </c>
      <c r="K34" s="72"/>
      <c r="L34" s="72"/>
      <c r="M34" s="72"/>
      <c r="N34" s="190"/>
      <c r="O34" s="123"/>
    </row>
    <row r="35" spans="1:15">
      <c r="A35" s="74">
        <v>201</v>
      </c>
      <c r="B35" s="74" t="s">
        <v>233</v>
      </c>
      <c r="C35" s="75">
        <v>2011701</v>
      </c>
      <c r="D35" s="75" t="s">
        <v>335</v>
      </c>
      <c r="E35" s="75" t="str">
        <f t="shared" si="0"/>
        <v>2011701-行政运行（质量技术监督与检验检疫事务）</v>
      </c>
      <c r="F35" s="64" t="s">
        <v>131</v>
      </c>
      <c r="G35" s="76">
        <v>0</v>
      </c>
      <c r="H35" s="76">
        <v>0</v>
      </c>
      <c r="I35" s="76">
        <v>0</v>
      </c>
      <c r="J35" s="76">
        <v>0</v>
      </c>
      <c r="K35" s="72"/>
      <c r="L35" s="72"/>
      <c r="M35" s="72"/>
      <c r="N35" s="190"/>
      <c r="O35" s="123"/>
    </row>
    <row r="36" spans="1:15">
      <c r="A36" s="74">
        <v>201</v>
      </c>
      <c r="B36" s="74" t="s">
        <v>234</v>
      </c>
      <c r="C36" s="75">
        <v>2012301</v>
      </c>
      <c r="D36" s="75" t="s">
        <v>336</v>
      </c>
      <c r="E36" s="75" t="str">
        <f t="shared" si="0"/>
        <v>2012301-行政运行（民族事务）</v>
      </c>
      <c r="F36" s="62" t="s">
        <v>132</v>
      </c>
      <c r="G36" s="76">
        <v>210.28</v>
      </c>
      <c r="H36" s="76">
        <v>4.8</v>
      </c>
      <c r="I36" s="76">
        <v>0</v>
      </c>
      <c r="J36" s="76">
        <v>206.75</v>
      </c>
      <c r="K36" s="72"/>
      <c r="L36" s="72"/>
      <c r="M36" s="72"/>
      <c r="N36" s="190"/>
      <c r="O36" s="123"/>
    </row>
    <row r="37" spans="1:15">
      <c r="A37" s="74">
        <v>201</v>
      </c>
      <c r="B37" s="74" t="s">
        <v>235</v>
      </c>
      <c r="C37" s="75">
        <v>2012601</v>
      </c>
      <c r="D37" s="75" t="s">
        <v>337</v>
      </c>
      <c r="E37" s="75" t="str">
        <f t="shared" si="0"/>
        <v>2012601-行政运行（档案事务）</v>
      </c>
      <c r="F37" s="63" t="s">
        <v>133</v>
      </c>
      <c r="G37" s="76">
        <v>102.42</v>
      </c>
      <c r="H37" s="76">
        <v>3.6</v>
      </c>
      <c r="I37" s="76">
        <v>0</v>
      </c>
      <c r="J37" s="76">
        <v>0</v>
      </c>
      <c r="K37" s="72"/>
      <c r="L37" s="72"/>
      <c r="M37" s="72"/>
      <c r="N37" s="190"/>
      <c r="O37" s="123"/>
    </row>
    <row r="38" spans="1:15">
      <c r="A38" s="74">
        <v>201</v>
      </c>
      <c r="B38" s="74" t="s">
        <v>236</v>
      </c>
      <c r="C38" s="75">
        <v>2012901</v>
      </c>
      <c r="D38" s="75" t="s">
        <v>338</v>
      </c>
      <c r="E38" s="75" t="str">
        <f t="shared" si="0"/>
        <v>2012901-行政运行（群众团体事务）</v>
      </c>
      <c r="F38" s="62" t="s">
        <v>136</v>
      </c>
      <c r="G38" s="76">
        <v>122.4</v>
      </c>
      <c r="H38" s="76">
        <v>2.4</v>
      </c>
      <c r="I38" s="76">
        <v>0</v>
      </c>
      <c r="J38" s="76">
        <v>240</v>
      </c>
      <c r="K38" s="72"/>
      <c r="L38" s="72"/>
      <c r="M38" s="72"/>
      <c r="N38" s="190"/>
      <c r="O38" s="123"/>
    </row>
    <row r="39" spans="1:15">
      <c r="A39" s="74">
        <v>201</v>
      </c>
      <c r="B39" s="74" t="s">
        <v>236</v>
      </c>
      <c r="C39" s="75">
        <v>2012901</v>
      </c>
      <c r="D39" s="75" t="s">
        <v>338</v>
      </c>
      <c r="E39" s="75" t="str">
        <f t="shared" si="0"/>
        <v>2012901-行政运行（群众团体事务）</v>
      </c>
      <c r="F39" s="63" t="s">
        <v>135</v>
      </c>
      <c r="G39" s="76">
        <v>57.83</v>
      </c>
      <c r="H39" s="76">
        <v>2.4</v>
      </c>
      <c r="I39" s="76">
        <v>0</v>
      </c>
      <c r="J39" s="76">
        <v>0</v>
      </c>
      <c r="K39" s="72"/>
      <c r="L39" s="72"/>
      <c r="M39" s="72"/>
      <c r="N39" s="190"/>
      <c r="O39" s="123"/>
    </row>
    <row r="40" spans="1:15">
      <c r="A40" s="74">
        <v>201</v>
      </c>
      <c r="B40" s="74" t="s">
        <v>236</v>
      </c>
      <c r="C40" s="75">
        <v>2012901</v>
      </c>
      <c r="D40" s="75" t="s">
        <v>338</v>
      </c>
      <c r="E40" s="75" t="str">
        <f t="shared" si="0"/>
        <v>2012901-行政运行（群众团体事务）</v>
      </c>
      <c r="F40" s="63" t="s">
        <v>134</v>
      </c>
      <c r="G40" s="76">
        <v>69.56</v>
      </c>
      <c r="H40" s="76">
        <v>2.4</v>
      </c>
      <c r="I40" s="76">
        <v>0</v>
      </c>
      <c r="J40" s="76">
        <v>12.42</v>
      </c>
      <c r="K40" s="72"/>
      <c r="L40" s="72"/>
      <c r="M40" s="72"/>
      <c r="N40" s="190"/>
      <c r="O40" s="123"/>
    </row>
    <row r="41" spans="1:15">
      <c r="A41" s="74">
        <v>201</v>
      </c>
      <c r="B41" s="74" t="s">
        <v>237</v>
      </c>
      <c r="C41" s="75">
        <v>2013101</v>
      </c>
      <c r="D41" s="75" t="s">
        <v>339</v>
      </c>
      <c r="E41" s="75" t="str">
        <f t="shared" si="0"/>
        <v>2013101-行政运行（党委办公厅（室）及相关机构事务）</v>
      </c>
      <c r="F41" s="62" t="s">
        <v>2408</v>
      </c>
      <c r="G41" s="76">
        <v>443.12</v>
      </c>
      <c r="H41" s="76">
        <v>39</v>
      </c>
      <c r="I41" s="76">
        <v>130</v>
      </c>
      <c r="J41" s="76">
        <v>110</v>
      </c>
      <c r="K41" s="72"/>
      <c r="L41" s="72"/>
      <c r="M41" s="72"/>
      <c r="N41" s="190"/>
      <c r="O41" s="123"/>
    </row>
    <row r="42" spans="1:15">
      <c r="A42" s="74">
        <v>201</v>
      </c>
      <c r="B42" s="74" t="s">
        <v>237</v>
      </c>
      <c r="C42" s="75">
        <v>2013101</v>
      </c>
      <c r="D42" s="75" t="s">
        <v>339</v>
      </c>
      <c r="E42" s="75" t="str">
        <f t="shared" si="0"/>
        <v>2013101-行政运行（党委办公厅（室）及相关机构事务）</v>
      </c>
      <c r="F42" s="62" t="s">
        <v>137</v>
      </c>
      <c r="G42" s="76">
        <v>170.37</v>
      </c>
      <c r="H42" s="76">
        <v>3.4</v>
      </c>
      <c r="I42" s="76">
        <v>0</v>
      </c>
      <c r="J42" s="76">
        <v>8.6999999999999993</v>
      </c>
      <c r="K42" s="72"/>
      <c r="L42" s="72"/>
      <c r="M42" s="72"/>
      <c r="N42" s="190"/>
      <c r="O42" s="123"/>
    </row>
    <row r="43" spans="1:15">
      <c r="A43" s="74">
        <v>201</v>
      </c>
      <c r="B43" s="74" t="s">
        <v>237</v>
      </c>
      <c r="C43" s="75">
        <v>2013101</v>
      </c>
      <c r="D43" s="75" t="s">
        <v>339</v>
      </c>
      <c r="E43" s="75" t="str">
        <f t="shared" si="0"/>
        <v>2013101-行政运行（党委办公厅（室）及相关机构事务）</v>
      </c>
      <c r="F43" s="62" t="s">
        <v>138</v>
      </c>
      <c r="G43" s="76">
        <v>112.92</v>
      </c>
      <c r="H43" s="76">
        <v>2</v>
      </c>
      <c r="I43" s="76">
        <v>0</v>
      </c>
      <c r="J43" s="76">
        <v>0</v>
      </c>
      <c r="K43" s="72"/>
      <c r="L43" s="72"/>
      <c r="M43" s="72"/>
      <c r="N43" s="190"/>
      <c r="O43" s="123"/>
    </row>
    <row r="44" spans="1:15">
      <c r="A44" s="74">
        <v>201</v>
      </c>
      <c r="B44" s="74" t="s">
        <v>238</v>
      </c>
      <c r="C44" s="75">
        <v>2013201</v>
      </c>
      <c r="D44" s="75" t="s">
        <v>340</v>
      </c>
      <c r="E44" s="75" t="str">
        <f t="shared" si="0"/>
        <v>2013201-行政运行（组织事务）</v>
      </c>
      <c r="F44" s="62" t="s">
        <v>140</v>
      </c>
      <c r="G44" s="76">
        <v>303.27999999999997</v>
      </c>
      <c r="H44" s="76">
        <v>10.8</v>
      </c>
      <c r="I44" s="76">
        <v>226.05</v>
      </c>
      <c r="J44" s="76">
        <v>43.14</v>
      </c>
      <c r="K44" s="72"/>
      <c r="L44" s="72"/>
      <c r="M44" s="72"/>
      <c r="N44" s="190"/>
      <c r="O44" s="123"/>
    </row>
    <row r="45" spans="1:15">
      <c r="A45" s="74">
        <v>201</v>
      </c>
      <c r="B45" s="74" t="s">
        <v>238</v>
      </c>
      <c r="C45" s="75">
        <v>2013203</v>
      </c>
      <c r="D45" s="75" t="s">
        <v>341</v>
      </c>
      <c r="E45" s="75" t="str">
        <f t="shared" si="0"/>
        <v>2013203-机关服务（组织事务）</v>
      </c>
      <c r="F45" s="62" t="s">
        <v>2409</v>
      </c>
      <c r="G45" s="76">
        <v>44.26</v>
      </c>
      <c r="H45" s="76">
        <v>1.6</v>
      </c>
      <c r="I45" s="76">
        <v>0</v>
      </c>
      <c r="J45" s="76">
        <v>0</v>
      </c>
      <c r="K45" s="72"/>
      <c r="L45" s="72"/>
      <c r="M45" s="72"/>
      <c r="N45" s="190"/>
      <c r="O45" s="123"/>
    </row>
    <row r="46" spans="1:15">
      <c r="A46" s="74">
        <v>201</v>
      </c>
      <c r="B46" s="74" t="s">
        <v>239</v>
      </c>
      <c r="C46" s="75">
        <v>2013301</v>
      </c>
      <c r="D46" s="75" t="s">
        <v>342</v>
      </c>
      <c r="E46" s="75" t="str">
        <f t="shared" si="0"/>
        <v>2013301-行政运行（宣传事务）</v>
      </c>
      <c r="F46" s="62" t="s">
        <v>142</v>
      </c>
      <c r="G46" s="76">
        <v>150.69</v>
      </c>
      <c r="H46" s="76">
        <v>6.8</v>
      </c>
      <c r="I46" s="76">
        <v>0</v>
      </c>
      <c r="J46" s="76">
        <v>118</v>
      </c>
      <c r="K46" s="72"/>
      <c r="L46" s="72"/>
      <c r="M46" s="72"/>
      <c r="N46" s="190"/>
      <c r="O46" s="123"/>
    </row>
    <row r="47" spans="1:15">
      <c r="A47" s="74">
        <v>201</v>
      </c>
      <c r="B47" s="74" t="s">
        <v>240</v>
      </c>
      <c r="C47" s="75">
        <v>2013401</v>
      </c>
      <c r="D47" s="75" t="s">
        <v>343</v>
      </c>
      <c r="E47" s="75" t="str">
        <f t="shared" si="0"/>
        <v>2013401-行政运行（统战事务）</v>
      </c>
      <c r="F47" s="62" t="s">
        <v>143</v>
      </c>
      <c r="G47" s="76">
        <v>204.28</v>
      </c>
      <c r="H47" s="76">
        <v>8.8000000000000007</v>
      </c>
      <c r="I47" s="76">
        <v>0</v>
      </c>
      <c r="J47" s="76">
        <v>90</v>
      </c>
      <c r="K47" s="72"/>
      <c r="L47" s="72"/>
      <c r="M47" s="72"/>
      <c r="N47" s="190"/>
      <c r="O47" s="123"/>
    </row>
    <row r="48" spans="1:15">
      <c r="A48" s="74">
        <v>201</v>
      </c>
      <c r="B48" s="74" t="s">
        <v>241</v>
      </c>
      <c r="C48" s="75">
        <v>2013601</v>
      </c>
      <c r="D48" s="75" t="s">
        <v>344</v>
      </c>
      <c r="E48" s="75" t="str">
        <f t="shared" si="0"/>
        <v>2013601-行政运行（其他共产党事务支出）</v>
      </c>
      <c r="F48" s="62" t="s">
        <v>144</v>
      </c>
      <c r="G48" s="76">
        <v>153.01</v>
      </c>
      <c r="H48" s="76">
        <v>17</v>
      </c>
      <c r="I48" s="76">
        <v>0</v>
      </c>
      <c r="J48" s="76">
        <v>0</v>
      </c>
      <c r="K48" s="72"/>
      <c r="L48" s="72"/>
      <c r="M48" s="72"/>
      <c r="N48" s="190"/>
      <c r="O48" s="123"/>
    </row>
    <row r="49" spans="1:15">
      <c r="A49" s="74">
        <v>203</v>
      </c>
      <c r="B49" s="74" t="s">
        <v>242</v>
      </c>
      <c r="C49" s="75">
        <v>2039901</v>
      </c>
      <c r="D49" s="75" t="s">
        <v>345</v>
      </c>
      <c r="E49" s="75" t="str">
        <f t="shared" si="0"/>
        <v>2039901-其他国防支出</v>
      </c>
      <c r="F49" s="62" t="s">
        <v>145</v>
      </c>
      <c r="G49" s="76">
        <v>118.69</v>
      </c>
      <c r="H49" s="76">
        <v>0</v>
      </c>
      <c r="I49" s="76">
        <v>0</v>
      </c>
      <c r="J49" s="76">
        <v>0</v>
      </c>
      <c r="K49" s="72"/>
      <c r="L49" s="72"/>
      <c r="M49" s="72"/>
      <c r="N49" s="190"/>
      <c r="O49" s="123"/>
    </row>
    <row r="50" spans="1:15">
      <c r="A50" s="74">
        <v>204</v>
      </c>
      <c r="B50" s="74" t="s">
        <v>223</v>
      </c>
      <c r="C50" s="75">
        <v>2040201</v>
      </c>
      <c r="D50" s="75" t="s">
        <v>346</v>
      </c>
      <c r="E50" s="75" t="str">
        <f t="shared" si="0"/>
        <v>2040201-行政运行（公安）</v>
      </c>
      <c r="F50" s="65" t="s">
        <v>146</v>
      </c>
      <c r="G50" s="76">
        <v>2469.2800000000002</v>
      </c>
      <c r="H50" s="76">
        <v>120</v>
      </c>
      <c r="I50" s="76">
        <v>0</v>
      </c>
      <c r="J50" s="76">
        <v>0</v>
      </c>
      <c r="K50" s="72"/>
      <c r="L50" s="72"/>
      <c r="M50" s="72"/>
      <c r="N50" s="190"/>
      <c r="O50" s="123"/>
    </row>
    <row r="51" spans="1:15">
      <c r="A51" s="74">
        <v>204</v>
      </c>
      <c r="B51" s="74" t="s">
        <v>223</v>
      </c>
      <c r="C51" s="75">
        <v>2040201</v>
      </c>
      <c r="D51" s="75" t="s">
        <v>346</v>
      </c>
      <c r="E51" s="75" t="str">
        <f t="shared" si="0"/>
        <v>2040201-行政运行（公安）</v>
      </c>
      <c r="F51" s="62" t="s">
        <v>147</v>
      </c>
      <c r="G51" s="76">
        <v>358.28</v>
      </c>
      <c r="H51" s="76">
        <v>0</v>
      </c>
      <c r="I51" s="76">
        <v>0</v>
      </c>
      <c r="J51" s="76">
        <v>150</v>
      </c>
      <c r="K51" s="72"/>
      <c r="L51" s="72"/>
      <c r="M51" s="72"/>
      <c r="N51" s="190"/>
      <c r="O51" s="123"/>
    </row>
    <row r="52" spans="1:15">
      <c r="A52" s="74">
        <v>204</v>
      </c>
      <c r="B52" s="74" t="s">
        <v>223</v>
      </c>
      <c r="C52" s="75">
        <v>2040201</v>
      </c>
      <c r="D52" s="75" t="s">
        <v>346</v>
      </c>
      <c r="E52" s="75" t="str">
        <f t="shared" si="0"/>
        <v>2040201-行政运行（公安）</v>
      </c>
      <c r="F52" s="62" t="s">
        <v>148</v>
      </c>
      <c r="G52" s="76">
        <v>83.32</v>
      </c>
      <c r="H52" s="76">
        <v>0</v>
      </c>
      <c r="I52" s="76">
        <v>0</v>
      </c>
      <c r="J52" s="76">
        <v>168.34</v>
      </c>
      <c r="K52" s="72"/>
      <c r="L52" s="72"/>
      <c r="M52" s="72"/>
      <c r="N52" s="190"/>
      <c r="O52" s="123"/>
    </row>
    <row r="53" spans="1:15">
      <c r="A53" s="74">
        <v>204</v>
      </c>
      <c r="B53" s="74" t="s">
        <v>225</v>
      </c>
      <c r="C53" s="75">
        <v>2040401</v>
      </c>
      <c r="D53" s="75" t="s">
        <v>347</v>
      </c>
      <c r="E53" s="75" t="str">
        <f t="shared" si="0"/>
        <v>2040401-行政运行（检察）</v>
      </c>
      <c r="F53" s="62" t="s">
        <v>149</v>
      </c>
      <c r="G53" s="76">
        <v>0</v>
      </c>
      <c r="H53" s="76">
        <v>0</v>
      </c>
      <c r="I53" s="76">
        <v>0</v>
      </c>
      <c r="J53" s="76">
        <v>0</v>
      </c>
      <c r="K53" s="72"/>
      <c r="L53" s="72"/>
      <c r="M53" s="72"/>
      <c r="N53" s="190"/>
      <c r="O53" s="123"/>
    </row>
    <row r="54" spans="1:15">
      <c r="A54" s="74">
        <v>204</v>
      </c>
      <c r="B54" s="74" t="s">
        <v>226</v>
      </c>
      <c r="C54" s="75">
        <v>2040501</v>
      </c>
      <c r="D54" s="75" t="s">
        <v>348</v>
      </c>
      <c r="E54" s="75" t="str">
        <f t="shared" si="0"/>
        <v>2040501-行政运行（法院）</v>
      </c>
      <c r="F54" s="62" t="s">
        <v>150</v>
      </c>
      <c r="G54" s="76">
        <v>0</v>
      </c>
      <c r="H54" s="76">
        <v>0</v>
      </c>
      <c r="I54" s="76">
        <v>0</v>
      </c>
      <c r="J54" s="76">
        <v>0</v>
      </c>
      <c r="K54" s="72"/>
      <c r="L54" s="72"/>
      <c r="M54" s="72"/>
      <c r="N54" s="190"/>
      <c r="O54" s="123"/>
    </row>
    <row r="55" spans="1:15">
      <c r="A55" s="74">
        <v>204</v>
      </c>
      <c r="B55" s="74" t="s">
        <v>227</v>
      </c>
      <c r="C55" s="75">
        <v>2040601</v>
      </c>
      <c r="D55" s="75" t="s">
        <v>349</v>
      </c>
      <c r="E55" s="75" t="str">
        <f t="shared" si="0"/>
        <v>2040601-行政运行（司法）</v>
      </c>
      <c r="F55" s="62" t="s">
        <v>151</v>
      </c>
      <c r="G55" s="76">
        <v>288.92</v>
      </c>
      <c r="H55" s="76">
        <v>8</v>
      </c>
      <c r="I55" s="76">
        <v>3</v>
      </c>
      <c r="J55" s="76">
        <v>0</v>
      </c>
      <c r="K55" s="72"/>
      <c r="L55" s="72"/>
      <c r="M55" s="72"/>
      <c r="N55" s="190"/>
      <c r="O55" s="123"/>
    </row>
    <row r="56" spans="1:15">
      <c r="A56" s="74">
        <v>205</v>
      </c>
      <c r="B56" s="74" t="s">
        <v>222</v>
      </c>
      <c r="C56" s="75">
        <v>2050101</v>
      </c>
      <c r="D56" s="75" t="s">
        <v>350</v>
      </c>
      <c r="E56" s="75" t="str">
        <f t="shared" si="0"/>
        <v>2050101-行政运行（教育管理事务）</v>
      </c>
      <c r="F56" s="62" t="s">
        <v>152</v>
      </c>
      <c r="G56" s="76">
        <v>276.64999999999998</v>
      </c>
      <c r="H56" s="76">
        <v>11.2</v>
      </c>
      <c r="I56" s="76">
        <v>300</v>
      </c>
      <c r="J56" s="76">
        <v>963</v>
      </c>
      <c r="K56" s="72"/>
      <c r="L56" s="72"/>
      <c r="M56" s="72"/>
      <c r="N56" s="190"/>
      <c r="O56" s="123"/>
    </row>
    <row r="57" spans="1:15">
      <c r="A57" s="74">
        <v>205</v>
      </c>
      <c r="B57" s="74" t="s">
        <v>223</v>
      </c>
      <c r="C57" s="75">
        <v>2050202</v>
      </c>
      <c r="D57" s="75" t="s">
        <v>351</v>
      </c>
      <c r="E57" s="75" t="str">
        <f t="shared" si="0"/>
        <v>2050202-小学教育</v>
      </c>
      <c r="F57" s="62" t="s">
        <v>160</v>
      </c>
      <c r="G57" s="76">
        <v>737.31</v>
      </c>
      <c r="H57" s="76">
        <v>0</v>
      </c>
      <c r="I57" s="76">
        <v>0</v>
      </c>
      <c r="J57" s="76">
        <v>0</v>
      </c>
      <c r="K57" s="72"/>
      <c r="L57" s="72"/>
      <c r="M57" s="72"/>
      <c r="N57" s="190"/>
      <c r="O57" s="123"/>
    </row>
    <row r="58" spans="1:15">
      <c r="A58" s="74">
        <v>205</v>
      </c>
      <c r="B58" s="74" t="s">
        <v>223</v>
      </c>
      <c r="C58" s="75">
        <v>2050202</v>
      </c>
      <c r="D58" s="75" t="s">
        <v>351</v>
      </c>
      <c r="E58" s="75" t="str">
        <f t="shared" si="0"/>
        <v>2050202-小学教育</v>
      </c>
      <c r="F58" s="62" t="s">
        <v>158</v>
      </c>
      <c r="G58" s="76">
        <v>945.79</v>
      </c>
      <c r="H58" s="76">
        <v>0</v>
      </c>
      <c r="I58" s="76">
        <v>0</v>
      </c>
      <c r="J58" s="76">
        <v>0</v>
      </c>
      <c r="K58" s="72"/>
      <c r="L58" s="72"/>
      <c r="M58" s="72"/>
      <c r="N58" s="190"/>
      <c r="O58" s="123"/>
    </row>
    <row r="59" spans="1:15">
      <c r="A59" s="74">
        <v>205</v>
      </c>
      <c r="B59" s="74" t="s">
        <v>223</v>
      </c>
      <c r="C59" s="75">
        <v>2050202</v>
      </c>
      <c r="D59" s="75" t="s">
        <v>351</v>
      </c>
      <c r="E59" s="75" t="str">
        <f t="shared" si="0"/>
        <v>2050202-小学教育</v>
      </c>
      <c r="F59" s="62" t="s">
        <v>155</v>
      </c>
      <c r="G59" s="76">
        <v>590.46</v>
      </c>
      <c r="H59" s="76">
        <v>0</v>
      </c>
      <c r="I59" s="76">
        <v>0</v>
      </c>
      <c r="J59" s="76">
        <v>0</v>
      </c>
      <c r="K59" s="72"/>
      <c r="L59" s="72"/>
      <c r="M59" s="72"/>
      <c r="N59" s="190"/>
      <c r="O59" s="123"/>
    </row>
    <row r="60" spans="1:15">
      <c r="A60" s="74">
        <v>205</v>
      </c>
      <c r="B60" s="74" t="s">
        <v>223</v>
      </c>
      <c r="C60" s="75">
        <v>2050202</v>
      </c>
      <c r="D60" s="75" t="s">
        <v>351</v>
      </c>
      <c r="E60" s="75" t="str">
        <f t="shared" si="0"/>
        <v>2050202-小学教育</v>
      </c>
      <c r="F60" s="62" t="s">
        <v>159</v>
      </c>
      <c r="G60" s="76">
        <v>610.54999999999995</v>
      </c>
      <c r="H60" s="76">
        <v>0</v>
      </c>
      <c r="I60" s="76">
        <v>0</v>
      </c>
      <c r="J60" s="76">
        <v>0</v>
      </c>
      <c r="K60" s="72"/>
      <c r="L60" s="72"/>
      <c r="M60" s="72"/>
      <c r="N60" s="190"/>
      <c r="O60" s="123"/>
    </row>
    <row r="61" spans="1:15">
      <c r="A61" s="74">
        <v>205</v>
      </c>
      <c r="B61" s="74" t="s">
        <v>223</v>
      </c>
      <c r="C61" s="75">
        <v>2050202</v>
      </c>
      <c r="D61" s="75" t="s">
        <v>351</v>
      </c>
      <c r="E61" s="75" t="str">
        <f t="shared" si="0"/>
        <v>2050202-小学教育</v>
      </c>
      <c r="F61" s="62" t="s">
        <v>161</v>
      </c>
      <c r="G61" s="76">
        <v>1201.49</v>
      </c>
      <c r="H61" s="76">
        <v>0</v>
      </c>
      <c r="I61" s="76">
        <v>0</v>
      </c>
      <c r="J61" s="76">
        <v>0</v>
      </c>
      <c r="K61" s="72"/>
      <c r="L61" s="72"/>
      <c r="M61" s="72"/>
      <c r="N61" s="190"/>
      <c r="O61" s="123"/>
    </row>
    <row r="62" spans="1:15">
      <c r="A62" s="74">
        <v>205</v>
      </c>
      <c r="B62" s="74" t="s">
        <v>223</v>
      </c>
      <c r="C62" s="75">
        <v>2050202</v>
      </c>
      <c r="D62" s="75" t="s">
        <v>351</v>
      </c>
      <c r="E62" s="75" t="str">
        <f t="shared" si="0"/>
        <v>2050202-小学教育</v>
      </c>
      <c r="F62" s="62" t="s">
        <v>163</v>
      </c>
      <c r="G62" s="76">
        <v>544.30999999999995</v>
      </c>
      <c r="H62" s="76">
        <v>0</v>
      </c>
      <c r="I62" s="76">
        <v>0</v>
      </c>
      <c r="J62" s="76">
        <v>0</v>
      </c>
      <c r="K62" s="72"/>
      <c r="L62" s="72"/>
      <c r="M62" s="72"/>
      <c r="N62" s="190"/>
      <c r="O62" s="123"/>
    </row>
    <row r="63" spans="1:15">
      <c r="A63" s="74">
        <v>205</v>
      </c>
      <c r="B63" s="74" t="s">
        <v>223</v>
      </c>
      <c r="C63" s="75">
        <v>2050202</v>
      </c>
      <c r="D63" s="75" t="s">
        <v>351</v>
      </c>
      <c r="E63" s="75" t="str">
        <f t="shared" si="0"/>
        <v>2050202-小学教育</v>
      </c>
      <c r="F63" s="62" t="s">
        <v>162</v>
      </c>
      <c r="G63" s="76">
        <v>644.29999999999995</v>
      </c>
      <c r="H63" s="76">
        <v>0</v>
      </c>
      <c r="I63" s="76">
        <v>0</v>
      </c>
      <c r="J63" s="76">
        <v>0</v>
      </c>
      <c r="K63" s="72"/>
      <c r="L63" s="72"/>
      <c r="M63" s="72"/>
      <c r="N63" s="190"/>
      <c r="O63" s="123"/>
    </row>
    <row r="64" spans="1:15">
      <c r="A64" s="74">
        <v>205</v>
      </c>
      <c r="B64" s="74" t="s">
        <v>223</v>
      </c>
      <c r="C64" s="75">
        <v>2050203</v>
      </c>
      <c r="D64" s="75" t="s">
        <v>352</v>
      </c>
      <c r="E64" s="75" t="str">
        <f t="shared" si="0"/>
        <v>2050203-初中教育</v>
      </c>
      <c r="F64" s="62" t="s">
        <v>164</v>
      </c>
      <c r="G64" s="76">
        <v>2104.65</v>
      </c>
      <c r="H64" s="76">
        <v>0</v>
      </c>
      <c r="I64" s="76">
        <v>0</v>
      </c>
      <c r="J64" s="76">
        <v>0</v>
      </c>
      <c r="K64" s="72"/>
      <c r="L64" s="72"/>
      <c r="M64" s="72"/>
      <c r="N64" s="190"/>
      <c r="O64" s="123"/>
    </row>
    <row r="65" spans="1:15">
      <c r="A65" s="74">
        <v>205</v>
      </c>
      <c r="B65" s="74" t="s">
        <v>223</v>
      </c>
      <c r="C65" s="75">
        <v>2050203</v>
      </c>
      <c r="D65" s="75" t="s">
        <v>352</v>
      </c>
      <c r="E65" s="75" t="str">
        <f t="shared" si="0"/>
        <v>2050203-初中教育</v>
      </c>
      <c r="F65" s="62" t="s">
        <v>165</v>
      </c>
      <c r="G65" s="76">
        <v>746.6</v>
      </c>
      <c r="H65" s="76">
        <v>0</v>
      </c>
      <c r="I65" s="76">
        <v>0</v>
      </c>
      <c r="J65" s="76">
        <v>0</v>
      </c>
      <c r="K65" s="72"/>
      <c r="L65" s="72"/>
      <c r="M65" s="72"/>
      <c r="N65" s="190"/>
      <c r="O65" s="123"/>
    </row>
    <row r="66" spans="1:15">
      <c r="A66" s="74">
        <v>205</v>
      </c>
      <c r="B66" s="74" t="s">
        <v>223</v>
      </c>
      <c r="C66" s="75">
        <v>2050202</v>
      </c>
      <c r="D66" s="75" t="s">
        <v>351</v>
      </c>
      <c r="E66" s="75" t="str">
        <f t="shared" si="0"/>
        <v>2050202-小学教育</v>
      </c>
      <c r="F66" s="62" t="s">
        <v>157</v>
      </c>
      <c r="G66" s="76">
        <v>767.31</v>
      </c>
      <c r="H66" s="76">
        <v>0</v>
      </c>
      <c r="I66" s="76">
        <v>0</v>
      </c>
      <c r="J66" s="76">
        <v>0</v>
      </c>
      <c r="K66" s="72"/>
      <c r="L66" s="72"/>
      <c r="M66" s="72"/>
      <c r="N66" s="190"/>
      <c r="O66" s="123"/>
    </row>
    <row r="67" spans="1:15">
      <c r="A67" s="74">
        <v>205</v>
      </c>
      <c r="B67" s="74" t="s">
        <v>223</v>
      </c>
      <c r="C67" s="75">
        <v>2050202</v>
      </c>
      <c r="D67" s="75" t="s">
        <v>351</v>
      </c>
      <c r="E67" s="75" t="str">
        <f t="shared" ref="E67:E124" si="1">C67&amp;"-"&amp;D67</f>
        <v>2050202-小学教育</v>
      </c>
      <c r="F67" s="62" t="s">
        <v>156</v>
      </c>
      <c r="G67" s="76">
        <v>1316.39</v>
      </c>
      <c r="H67" s="76">
        <v>0</v>
      </c>
      <c r="I67" s="76">
        <v>0</v>
      </c>
      <c r="J67" s="76">
        <v>0</v>
      </c>
      <c r="K67" s="72"/>
      <c r="L67" s="72"/>
      <c r="M67" s="72"/>
      <c r="N67" s="190"/>
      <c r="O67" s="123"/>
    </row>
    <row r="68" spans="1:15">
      <c r="A68" s="74">
        <v>205</v>
      </c>
      <c r="B68" s="74" t="s">
        <v>223</v>
      </c>
      <c r="C68" s="75">
        <v>2050201</v>
      </c>
      <c r="D68" s="75" t="s">
        <v>353</v>
      </c>
      <c r="E68" s="75" t="str">
        <f t="shared" si="1"/>
        <v>2050201-学前教育</v>
      </c>
      <c r="F68" s="62" t="s">
        <v>154</v>
      </c>
      <c r="G68" s="76">
        <v>358.16</v>
      </c>
      <c r="H68" s="76">
        <v>0</v>
      </c>
      <c r="I68" s="76">
        <v>0</v>
      </c>
      <c r="J68" s="76">
        <v>0</v>
      </c>
      <c r="K68" s="72"/>
      <c r="L68" s="72"/>
      <c r="M68" s="72"/>
      <c r="N68" s="190"/>
      <c r="O68" s="123"/>
    </row>
    <row r="69" spans="1:15">
      <c r="A69" s="74">
        <v>205</v>
      </c>
      <c r="B69" s="74" t="s">
        <v>222</v>
      </c>
      <c r="C69" s="75">
        <v>2050102</v>
      </c>
      <c r="D69" s="75" t="s">
        <v>354</v>
      </c>
      <c r="E69" s="75" t="str">
        <f t="shared" si="1"/>
        <v>2050102-一般行政管理事务（教育管理事务）</v>
      </c>
      <c r="F69" s="62" t="s">
        <v>153</v>
      </c>
      <c r="G69" s="76">
        <v>309.7</v>
      </c>
      <c r="H69" s="76">
        <v>0</v>
      </c>
      <c r="I69" s="76">
        <v>0</v>
      </c>
      <c r="J69" s="76">
        <v>0</v>
      </c>
      <c r="K69" s="72"/>
      <c r="L69" s="72"/>
      <c r="M69" s="72"/>
      <c r="N69" s="190"/>
      <c r="O69" s="123"/>
    </row>
    <row r="70" spans="1:15">
      <c r="A70" s="74">
        <v>205</v>
      </c>
      <c r="B70" s="74" t="s">
        <v>229</v>
      </c>
      <c r="C70" s="75">
        <v>2050802</v>
      </c>
      <c r="D70" s="75" t="s">
        <v>355</v>
      </c>
      <c r="E70" s="75" t="str">
        <f t="shared" si="1"/>
        <v>2050802-干部教育</v>
      </c>
      <c r="F70" s="63" t="s">
        <v>166</v>
      </c>
      <c r="G70" s="76">
        <v>249.85</v>
      </c>
      <c r="H70" s="76">
        <v>2.4</v>
      </c>
      <c r="I70" s="76">
        <v>0</v>
      </c>
      <c r="J70" s="76">
        <v>0</v>
      </c>
      <c r="K70" s="72"/>
      <c r="L70" s="72"/>
      <c r="M70" s="72"/>
      <c r="N70" s="190"/>
      <c r="O70" s="123"/>
    </row>
    <row r="71" spans="1:15">
      <c r="A71" s="74">
        <v>206</v>
      </c>
      <c r="B71" s="74" t="s">
        <v>222</v>
      </c>
      <c r="C71" s="75">
        <v>2060101</v>
      </c>
      <c r="D71" s="75" t="s">
        <v>356</v>
      </c>
      <c r="E71" s="75" t="str">
        <f t="shared" si="1"/>
        <v>2060101-行政运行（科学技术管理事务）</v>
      </c>
      <c r="F71" s="62" t="s">
        <v>167</v>
      </c>
      <c r="G71" s="76">
        <v>6.55</v>
      </c>
      <c r="H71" s="76">
        <v>0</v>
      </c>
      <c r="I71" s="76">
        <v>0</v>
      </c>
      <c r="J71" s="76">
        <v>0</v>
      </c>
      <c r="K71" s="72"/>
      <c r="L71" s="72"/>
      <c r="M71" s="72"/>
      <c r="N71" s="190"/>
      <c r="O71" s="123"/>
    </row>
    <row r="72" spans="1:15">
      <c r="A72" s="74">
        <v>207</v>
      </c>
      <c r="B72" s="74" t="s">
        <v>222</v>
      </c>
      <c r="C72" s="75">
        <v>2070101</v>
      </c>
      <c r="D72" s="75" t="s">
        <v>357</v>
      </c>
      <c r="E72" s="75" t="str">
        <f t="shared" si="1"/>
        <v>2070101-行政运行（文化）</v>
      </c>
      <c r="F72" s="62" t="s">
        <v>168</v>
      </c>
      <c r="G72" s="76">
        <v>125.49</v>
      </c>
      <c r="H72" s="76">
        <v>1.2</v>
      </c>
      <c r="I72" s="76">
        <v>0</v>
      </c>
      <c r="J72" s="76">
        <v>0</v>
      </c>
      <c r="K72" s="72"/>
      <c r="L72" s="72"/>
      <c r="M72" s="72"/>
      <c r="N72" s="190"/>
      <c r="O72" s="123"/>
    </row>
    <row r="73" spans="1:15">
      <c r="A73" s="74">
        <v>207</v>
      </c>
      <c r="B73" s="74" t="s">
        <v>222</v>
      </c>
      <c r="C73" s="75">
        <v>2070104</v>
      </c>
      <c r="D73" s="75" t="s">
        <v>169</v>
      </c>
      <c r="E73" s="75" t="str">
        <f t="shared" si="1"/>
        <v>2070104-图书馆</v>
      </c>
      <c r="F73" s="62" t="s">
        <v>169</v>
      </c>
      <c r="G73" s="76">
        <v>117.69</v>
      </c>
      <c r="H73" s="76">
        <v>1.2</v>
      </c>
      <c r="I73" s="76">
        <v>0</v>
      </c>
      <c r="J73" s="76">
        <v>0</v>
      </c>
      <c r="K73" s="72"/>
      <c r="L73" s="72"/>
      <c r="M73" s="72"/>
      <c r="N73" s="190"/>
      <c r="O73" s="123"/>
    </row>
    <row r="74" spans="1:15">
      <c r="A74" s="74">
        <v>207</v>
      </c>
      <c r="B74" s="74" t="s">
        <v>222</v>
      </c>
      <c r="C74" s="75">
        <v>2070107</v>
      </c>
      <c r="D74" s="75" t="s">
        <v>358</v>
      </c>
      <c r="E74" s="75" t="str">
        <f t="shared" si="1"/>
        <v>2070107-艺术表演团体</v>
      </c>
      <c r="F74" s="62" t="s">
        <v>170</v>
      </c>
      <c r="G74" s="76">
        <v>0</v>
      </c>
      <c r="H74" s="76">
        <v>0</v>
      </c>
      <c r="I74" s="76">
        <v>0</v>
      </c>
      <c r="J74" s="76">
        <v>0</v>
      </c>
      <c r="K74" s="72"/>
      <c r="L74" s="72"/>
      <c r="M74" s="72"/>
      <c r="N74" s="190"/>
      <c r="O74" s="123"/>
    </row>
    <row r="75" spans="1:15">
      <c r="A75" s="74">
        <v>207</v>
      </c>
      <c r="B75" s="74" t="s">
        <v>225</v>
      </c>
      <c r="C75" s="75">
        <v>2070401</v>
      </c>
      <c r="D75" s="75" t="s">
        <v>359</v>
      </c>
      <c r="E75" s="75" t="str">
        <f t="shared" si="1"/>
        <v>2070401-行政运行（广播影视）</v>
      </c>
      <c r="F75" s="62" t="s">
        <v>171</v>
      </c>
      <c r="G75" s="76">
        <v>620.58000000000004</v>
      </c>
      <c r="H75" s="76">
        <v>12.4</v>
      </c>
      <c r="I75" s="76">
        <v>0</v>
      </c>
      <c r="J75" s="76">
        <v>50</v>
      </c>
      <c r="K75" s="72"/>
      <c r="L75" s="72"/>
      <c r="M75" s="72"/>
      <c r="N75" s="190"/>
      <c r="O75" s="123"/>
    </row>
    <row r="76" spans="1:15">
      <c r="A76" s="74">
        <v>208</v>
      </c>
      <c r="B76" s="74" t="s">
        <v>222</v>
      </c>
      <c r="C76" s="75">
        <v>2080101</v>
      </c>
      <c r="D76" s="75" t="s">
        <v>360</v>
      </c>
      <c r="E76" s="75" t="str">
        <f t="shared" si="1"/>
        <v>2080101-行政运行（人力资源和社会保障管理事务）</v>
      </c>
      <c r="F76" s="62" t="s">
        <v>172</v>
      </c>
      <c r="G76" s="76">
        <v>525.28</v>
      </c>
      <c r="H76" s="76">
        <v>16.8</v>
      </c>
      <c r="I76" s="76">
        <v>1991.35</v>
      </c>
      <c r="J76" s="76">
        <v>100.64</v>
      </c>
      <c r="K76" s="72"/>
      <c r="L76" s="72"/>
      <c r="M76" s="72"/>
      <c r="N76" s="190"/>
      <c r="O76" s="123"/>
    </row>
    <row r="77" spans="1:15">
      <c r="A77" s="74">
        <v>208</v>
      </c>
      <c r="B77" s="74" t="s">
        <v>223</v>
      </c>
      <c r="C77" s="75">
        <v>2080201</v>
      </c>
      <c r="D77" s="75" t="s">
        <v>361</v>
      </c>
      <c r="E77" s="75" t="str">
        <f t="shared" si="1"/>
        <v>2080201-行政运行（民政管理事务）</v>
      </c>
      <c r="F77" s="62" t="s">
        <v>173</v>
      </c>
      <c r="G77" s="76">
        <v>324.43</v>
      </c>
      <c r="H77" s="76">
        <v>8</v>
      </c>
      <c r="I77" s="76">
        <v>6.8</v>
      </c>
      <c r="J77" s="76">
        <v>1874.1</v>
      </c>
      <c r="K77" s="72"/>
      <c r="L77" s="72"/>
      <c r="M77" s="72"/>
      <c r="N77" s="190"/>
      <c r="O77" s="123"/>
    </row>
    <row r="78" spans="1:15">
      <c r="A78" s="74">
        <v>208</v>
      </c>
      <c r="B78" s="74" t="s">
        <v>226</v>
      </c>
      <c r="C78" s="75">
        <v>2080501</v>
      </c>
      <c r="D78" s="75" t="s">
        <v>362</v>
      </c>
      <c r="E78" s="75" t="str">
        <f t="shared" si="1"/>
        <v>2080501-归口管理的行政单位离退休</v>
      </c>
      <c r="F78" s="62" t="s">
        <v>174</v>
      </c>
      <c r="G78" s="76">
        <v>137.22</v>
      </c>
      <c r="H78" s="76">
        <v>0</v>
      </c>
      <c r="I78" s="76">
        <v>0</v>
      </c>
      <c r="J78" s="76">
        <v>0</v>
      </c>
      <c r="K78" s="72"/>
      <c r="L78" s="72"/>
      <c r="M78" s="72"/>
      <c r="N78" s="190"/>
      <c r="O78" s="123"/>
    </row>
    <row r="79" spans="1:15">
      <c r="A79" s="74">
        <v>208</v>
      </c>
      <c r="B79" s="74" t="s">
        <v>230</v>
      </c>
      <c r="C79" s="75">
        <v>2081101</v>
      </c>
      <c r="D79" s="75" t="s">
        <v>363</v>
      </c>
      <c r="E79" s="75" t="str">
        <f t="shared" si="1"/>
        <v>2081101-行政运行（残疾人事业）</v>
      </c>
      <c r="F79" s="62" t="s">
        <v>175</v>
      </c>
      <c r="G79" s="76">
        <v>186.8</v>
      </c>
      <c r="H79" s="76">
        <v>1.2</v>
      </c>
      <c r="I79" s="76">
        <v>0</v>
      </c>
      <c r="J79" s="76">
        <v>80</v>
      </c>
      <c r="K79" s="72"/>
      <c r="L79" s="72"/>
      <c r="M79" s="72"/>
      <c r="N79" s="190"/>
      <c r="O79" s="123"/>
    </row>
    <row r="80" spans="1:15">
      <c r="A80" s="74">
        <v>210</v>
      </c>
      <c r="B80" s="74" t="s">
        <v>222</v>
      </c>
      <c r="C80" s="75">
        <v>2100101</v>
      </c>
      <c r="D80" s="75" t="s">
        <v>364</v>
      </c>
      <c r="E80" s="75" t="str">
        <f t="shared" si="1"/>
        <v>2100101-行政运行（医疗卫生管理事务）</v>
      </c>
      <c r="F80" s="63" t="s">
        <v>2410</v>
      </c>
      <c r="G80" s="76">
        <v>348.9</v>
      </c>
      <c r="H80" s="76">
        <v>16.399999999999999</v>
      </c>
      <c r="I80" s="76">
        <v>76.11</v>
      </c>
      <c r="J80" s="76">
        <v>546.38</v>
      </c>
      <c r="K80" s="72"/>
      <c r="L80" s="72"/>
      <c r="M80" s="72"/>
      <c r="N80" s="190"/>
      <c r="O80" s="123"/>
    </row>
    <row r="81" spans="1:15">
      <c r="A81" s="74">
        <v>210</v>
      </c>
      <c r="B81" s="74" t="s">
        <v>222</v>
      </c>
      <c r="C81" s="75">
        <v>2100101</v>
      </c>
      <c r="D81" s="75" t="s">
        <v>364</v>
      </c>
      <c r="E81" s="75" t="str">
        <f t="shared" si="1"/>
        <v>2100101-行政运行（医疗卫生管理事务）</v>
      </c>
      <c r="F81" s="62" t="s">
        <v>178</v>
      </c>
      <c r="G81" s="76">
        <v>110.58</v>
      </c>
      <c r="H81" s="76">
        <v>0</v>
      </c>
      <c r="I81" s="76">
        <v>0</v>
      </c>
      <c r="J81" s="76">
        <v>0</v>
      </c>
      <c r="K81" s="72"/>
      <c r="L81" s="72"/>
      <c r="M81" s="72"/>
      <c r="N81" s="190"/>
      <c r="O81" s="123"/>
    </row>
    <row r="82" spans="1:15">
      <c r="A82" s="74">
        <v>210</v>
      </c>
      <c r="B82" s="74" t="s">
        <v>223</v>
      </c>
      <c r="C82" s="75">
        <v>2100201</v>
      </c>
      <c r="D82" s="75" t="s">
        <v>365</v>
      </c>
      <c r="E82" s="75" t="str">
        <f t="shared" si="1"/>
        <v>2100201-综合医院</v>
      </c>
      <c r="F82" s="62" t="s">
        <v>179</v>
      </c>
      <c r="G82" s="76">
        <v>785.51</v>
      </c>
      <c r="H82" s="76">
        <v>0</v>
      </c>
      <c r="I82" s="76">
        <v>0</v>
      </c>
      <c r="J82" s="76">
        <v>0</v>
      </c>
      <c r="K82" s="72"/>
      <c r="L82" s="72"/>
      <c r="M82" s="72"/>
      <c r="N82" s="190"/>
      <c r="O82" s="123"/>
    </row>
    <row r="83" spans="1:15">
      <c r="A83" s="74">
        <v>210</v>
      </c>
      <c r="B83" s="74" t="s">
        <v>223</v>
      </c>
      <c r="C83" s="75">
        <v>2100202</v>
      </c>
      <c r="D83" s="75" t="s">
        <v>366</v>
      </c>
      <c r="E83" s="75" t="str">
        <f t="shared" si="1"/>
        <v>2100202-中医（民族）医院</v>
      </c>
      <c r="F83" s="62" t="s">
        <v>180</v>
      </c>
      <c r="G83" s="76">
        <v>866.67</v>
      </c>
      <c r="H83" s="76">
        <v>0</v>
      </c>
      <c r="I83" s="76">
        <v>0</v>
      </c>
      <c r="J83" s="76">
        <v>0</v>
      </c>
      <c r="K83" s="72"/>
      <c r="L83" s="72"/>
      <c r="M83" s="72"/>
      <c r="N83" s="190"/>
      <c r="O83" s="123"/>
    </row>
    <row r="84" spans="1:15">
      <c r="A84" s="74">
        <v>210</v>
      </c>
      <c r="B84" s="74" t="s">
        <v>224</v>
      </c>
      <c r="C84" s="75">
        <v>2100302</v>
      </c>
      <c r="D84" s="75" t="s">
        <v>367</v>
      </c>
      <c r="E84" s="75" t="str">
        <f t="shared" si="1"/>
        <v>2100302-乡镇卫生院</v>
      </c>
      <c r="F84" s="62" t="s">
        <v>2411</v>
      </c>
      <c r="G84" s="76">
        <v>253.85</v>
      </c>
      <c r="H84" s="76">
        <v>0</v>
      </c>
      <c r="I84" s="76">
        <v>0</v>
      </c>
      <c r="J84" s="76">
        <v>0</v>
      </c>
      <c r="K84" s="72"/>
      <c r="L84" s="72"/>
      <c r="M84" s="72"/>
      <c r="N84" s="190"/>
      <c r="O84" s="123"/>
    </row>
    <row r="85" spans="1:15">
      <c r="A85" s="74">
        <v>210</v>
      </c>
      <c r="B85" s="74" t="s">
        <v>224</v>
      </c>
      <c r="C85" s="75">
        <v>2100302</v>
      </c>
      <c r="D85" s="75" t="s">
        <v>367</v>
      </c>
      <c r="E85" s="75" t="str">
        <f t="shared" si="1"/>
        <v>2100302-乡镇卫生院</v>
      </c>
      <c r="F85" s="63" t="s">
        <v>2412</v>
      </c>
      <c r="G85" s="76">
        <v>159.65</v>
      </c>
      <c r="H85" s="76">
        <v>0</v>
      </c>
      <c r="I85" s="76">
        <v>0</v>
      </c>
      <c r="J85" s="76">
        <v>0</v>
      </c>
      <c r="K85" s="72"/>
      <c r="L85" s="72"/>
      <c r="M85" s="72"/>
      <c r="N85" s="190"/>
      <c r="O85" s="123"/>
    </row>
    <row r="86" spans="1:15">
      <c r="A86" s="74">
        <v>210</v>
      </c>
      <c r="B86" s="74" t="s">
        <v>224</v>
      </c>
      <c r="C86" s="75">
        <v>2100302</v>
      </c>
      <c r="D86" s="75" t="s">
        <v>367</v>
      </c>
      <c r="E86" s="75" t="str">
        <f t="shared" si="1"/>
        <v>2100302-乡镇卫生院</v>
      </c>
      <c r="F86" s="62" t="s">
        <v>2413</v>
      </c>
      <c r="G86" s="76">
        <v>163.97</v>
      </c>
      <c r="H86" s="76">
        <v>0</v>
      </c>
      <c r="I86" s="76">
        <v>0</v>
      </c>
      <c r="J86" s="76">
        <v>0</v>
      </c>
      <c r="K86" s="72"/>
      <c r="L86" s="72"/>
      <c r="M86" s="72"/>
      <c r="N86" s="190"/>
      <c r="O86" s="123"/>
    </row>
    <row r="87" spans="1:15">
      <c r="A87" s="74">
        <v>210</v>
      </c>
      <c r="B87" s="74" t="s">
        <v>224</v>
      </c>
      <c r="C87" s="75">
        <v>2100302</v>
      </c>
      <c r="D87" s="75" t="s">
        <v>367</v>
      </c>
      <c r="E87" s="75" t="str">
        <f t="shared" si="1"/>
        <v>2100302-乡镇卫生院</v>
      </c>
      <c r="F87" s="62" t="s">
        <v>2414</v>
      </c>
      <c r="G87" s="76">
        <v>139.5</v>
      </c>
      <c r="H87" s="76">
        <v>0</v>
      </c>
      <c r="I87" s="76">
        <v>0</v>
      </c>
      <c r="J87" s="76">
        <v>0</v>
      </c>
      <c r="K87" s="72"/>
      <c r="L87" s="72"/>
      <c r="M87" s="72"/>
      <c r="N87" s="190"/>
      <c r="O87" s="123"/>
    </row>
    <row r="88" spans="1:15">
      <c r="A88" s="74">
        <v>210</v>
      </c>
      <c r="B88" s="74" t="s">
        <v>224</v>
      </c>
      <c r="C88" s="75">
        <v>2100302</v>
      </c>
      <c r="D88" s="75" t="s">
        <v>367</v>
      </c>
      <c r="E88" s="75" t="str">
        <f t="shared" si="1"/>
        <v>2100302-乡镇卫生院</v>
      </c>
      <c r="F88" s="62" t="s">
        <v>2415</v>
      </c>
      <c r="G88" s="76">
        <v>85.11</v>
      </c>
      <c r="H88" s="76">
        <v>0</v>
      </c>
      <c r="I88" s="76">
        <v>0</v>
      </c>
      <c r="J88" s="76">
        <v>0</v>
      </c>
      <c r="K88" s="72"/>
      <c r="L88" s="72"/>
      <c r="M88" s="72"/>
      <c r="N88" s="190"/>
      <c r="O88" s="123"/>
    </row>
    <row r="89" spans="1:15">
      <c r="A89" s="74">
        <v>210</v>
      </c>
      <c r="B89" s="74" t="s">
        <v>224</v>
      </c>
      <c r="C89" s="75">
        <v>2100302</v>
      </c>
      <c r="D89" s="75" t="s">
        <v>367</v>
      </c>
      <c r="E89" s="75" t="str">
        <f t="shared" si="1"/>
        <v>2100302-乡镇卫生院</v>
      </c>
      <c r="F89" s="62" t="s">
        <v>2416</v>
      </c>
      <c r="G89" s="76">
        <v>51.3</v>
      </c>
      <c r="H89" s="76">
        <v>0</v>
      </c>
      <c r="I89" s="76">
        <v>0</v>
      </c>
      <c r="J89" s="76">
        <v>0</v>
      </c>
      <c r="K89" s="72"/>
      <c r="L89" s="72"/>
      <c r="M89" s="72"/>
      <c r="N89" s="190"/>
      <c r="O89" s="123"/>
    </row>
    <row r="90" spans="1:15">
      <c r="A90" s="74">
        <v>210</v>
      </c>
      <c r="B90" s="74" t="s">
        <v>224</v>
      </c>
      <c r="C90" s="75">
        <v>2100302</v>
      </c>
      <c r="D90" s="75" t="s">
        <v>367</v>
      </c>
      <c r="E90" s="75" t="str">
        <f t="shared" si="1"/>
        <v>2100302-乡镇卫生院</v>
      </c>
      <c r="F90" s="62" t="s">
        <v>2417</v>
      </c>
      <c r="G90" s="76">
        <v>69.16</v>
      </c>
      <c r="H90" s="76">
        <v>0</v>
      </c>
      <c r="I90" s="76">
        <v>0</v>
      </c>
      <c r="J90" s="76">
        <v>0</v>
      </c>
      <c r="K90" s="72"/>
      <c r="L90" s="72"/>
      <c r="M90" s="72"/>
      <c r="N90" s="190"/>
      <c r="O90" s="123"/>
    </row>
    <row r="91" spans="1:15">
      <c r="A91" s="74">
        <v>210</v>
      </c>
      <c r="B91" s="74" t="s">
        <v>225</v>
      </c>
      <c r="C91" s="75">
        <v>2100401</v>
      </c>
      <c r="D91" s="75" t="s">
        <v>368</v>
      </c>
      <c r="E91" s="75" t="str">
        <f t="shared" si="1"/>
        <v>2100401-疾病预防控制机构</v>
      </c>
      <c r="F91" s="62" t="s">
        <v>188</v>
      </c>
      <c r="G91" s="76">
        <v>489.63</v>
      </c>
      <c r="H91" s="76">
        <v>0</v>
      </c>
      <c r="I91" s="76">
        <v>0</v>
      </c>
      <c r="J91" s="76">
        <v>0</v>
      </c>
      <c r="K91" s="72"/>
      <c r="L91" s="72"/>
      <c r="M91" s="72"/>
      <c r="N91" s="190"/>
      <c r="O91" s="123"/>
    </row>
    <row r="92" spans="1:15">
      <c r="A92" s="74">
        <v>210</v>
      </c>
      <c r="B92" s="74" t="s">
        <v>222</v>
      </c>
      <c r="C92" s="75">
        <v>2100101</v>
      </c>
      <c r="D92" s="75" t="s">
        <v>364</v>
      </c>
      <c r="E92" s="75" t="str">
        <f t="shared" si="1"/>
        <v>2100101-行政运行（医疗卫生管理事务）</v>
      </c>
      <c r="F92" s="62" t="s">
        <v>177</v>
      </c>
      <c r="G92" s="76">
        <v>122.38</v>
      </c>
      <c r="H92" s="76">
        <v>2</v>
      </c>
      <c r="I92" s="76">
        <v>0</v>
      </c>
      <c r="J92" s="76">
        <v>0</v>
      </c>
      <c r="K92" s="72"/>
      <c r="L92" s="72"/>
      <c r="M92" s="72"/>
      <c r="N92" s="190"/>
      <c r="O92" s="123"/>
    </row>
    <row r="93" spans="1:15">
      <c r="A93" s="74">
        <v>210</v>
      </c>
      <c r="B93" s="74" t="s">
        <v>225</v>
      </c>
      <c r="C93" s="75">
        <v>2100403</v>
      </c>
      <c r="D93" s="75" t="s">
        <v>369</v>
      </c>
      <c r="E93" s="75" t="str">
        <f t="shared" si="1"/>
        <v>2100403-妇幼保健机构</v>
      </c>
      <c r="F93" s="62" t="s">
        <v>189</v>
      </c>
      <c r="G93" s="76">
        <v>434.74</v>
      </c>
      <c r="H93" s="76">
        <v>0</v>
      </c>
      <c r="I93" s="76">
        <v>0</v>
      </c>
      <c r="J93" s="76">
        <v>0</v>
      </c>
      <c r="K93" s="72"/>
      <c r="L93" s="72"/>
      <c r="M93" s="72"/>
      <c r="N93" s="190"/>
      <c r="O93" s="123"/>
    </row>
    <row r="94" spans="1:15">
      <c r="A94" s="74">
        <v>210</v>
      </c>
      <c r="B94" s="74" t="s">
        <v>243</v>
      </c>
      <c r="C94" s="75">
        <v>2101001</v>
      </c>
      <c r="D94" s="75" t="s">
        <v>370</v>
      </c>
      <c r="E94" s="75" t="str">
        <f t="shared" si="1"/>
        <v>2101001-行政运行（食品和药品监督管理事务）</v>
      </c>
      <c r="F94" s="62" t="s">
        <v>192</v>
      </c>
      <c r="G94" s="76">
        <v>293.08999999999997</v>
      </c>
      <c r="H94" s="76">
        <v>9.1999999999999993</v>
      </c>
      <c r="I94" s="76">
        <v>0</v>
      </c>
      <c r="J94" s="76">
        <v>0</v>
      </c>
      <c r="K94" s="72"/>
      <c r="L94" s="72"/>
      <c r="M94" s="72"/>
      <c r="N94" s="190"/>
      <c r="O94" s="123"/>
    </row>
    <row r="95" spans="1:15">
      <c r="A95" s="74">
        <v>211</v>
      </c>
      <c r="B95" s="74" t="s">
        <v>222</v>
      </c>
      <c r="C95" s="75">
        <v>2110101</v>
      </c>
      <c r="D95" s="75" t="s">
        <v>371</v>
      </c>
      <c r="E95" s="75" t="str">
        <f t="shared" si="1"/>
        <v>2110101-行政运行（环境保护管理事务）</v>
      </c>
      <c r="F95" s="63" t="s">
        <v>193</v>
      </c>
      <c r="G95" s="76">
        <v>253.26</v>
      </c>
      <c r="H95" s="76">
        <v>7.2</v>
      </c>
      <c r="I95" s="76">
        <v>136</v>
      </c>
      <c r="J95" s="76">
        <v>340</v>
      </c>
      <c r="K95" s="72"/>
      <c r="L95" s="72"/>
      <c r="M95" s="72"/>
      <c r="N95" s="190"/>
      <c r="O95" s="123"/>
    </row>
    <row r="96" spans="1:15">
      <c r="A96" s="74">
        <v>212</v>
      </c>
      <c r="B96" s="74" t="s">
        <v>222</v>
      </c>
      <c r="C96" s="75">
        <v>2120101</v>
      </c>
      <c r="D96" s="75" t="s">
        <v>372</v>
      </c>
      <c r="E96" s="75" t="str">
        <f t="shared" si="1"/>
        <v>2120101-行政运行（城乡社区管理事务）</v>
      </c>
      <c r="F96" s="62" t="s">
        <v>194</v>
      </c>
      <c r="G96" s="76">
        <v>265.27</v>
      </c>
      <c r="H96" s="76">
        <v>13.2</v>
      </c>
      <c r="I96" s="76">
        <v>0</v>
      </c>
      <c r="J96" s="76">
        <v>2733.16</v>
      </c>
      <c r="K96" s="72"/>
      <c r="L96" s="72"/>
      <c r="M96" s="72"/>
      <c r="N96" s="190"/>
      <c r="O96" s="123"/>
    </row>
    <row r="97" spans="1:15">
      <c r="A97" s="74">
        <v>212</v>
      </c>
      <c r="B97" s="74" t="s">
        <v>222</v>
      </c>
      <c r="C97" s="75">
        <v>2120104</v>
      </c>
      <c r="D97" s="75" t="s">
        <v>373</v>
      </c>
      <c r="E97" s="75" t="str">
        <f t="shared" si="1"/>
        <v>2120104-城管执法</v>
      </c>
      <c r="F97" s="62" t="s">
        <v>195</v>
      </c>
      <c r="G97" s="76">
        <v>301.39</v>
      </c>
      <c r="H97" s="76">
        <v>0</v>
      </c>
      <c r="I97" s="76">
        <v>0</v>
      </c>
      <c r="J97" s="76">
        <v>0</v>
      </c>
      <c r="K97" s="72"/>
      <c r="L97" s="72"/>
      <c r="M97" s="72"/>
      <c r="N97" s="190"/>
      <c r="O97" s="123"/>
    </row>
    <row r="98" spans="1:15">
      <c r="A98" s="74">
        <v>212</v>
      </c>
      <c r="B98" s="74" t="s">
        <v>226</v>
      </c>
      <c r="C98" s="75">
        <v>2120501</v>
      </c>
      <c r="D98" s="75" t="s">
        <v>374</v>
      </c>
      <c r="E98" s="75" t="str">
        <f t="shared" si="1"/>
        <v>2120501-城乡社区环境卫生</v>
      </c>
      <c r="F98" s="62" t="s">
        <v>196</v>
      </c>
      <c r="G98" s="76">
        <v>91.97</v>
      </c>
      <c r="H98" s="76">
        <v>0</v>
      </c>
      <c r="I98" s="76">
        <v>0</v>
      </c>
      <c r="J98" s="76">
        <v>10</v>
      </c>
      <c r="K98" s="72"/>
      <c r="L98" s="72"/>
      <c r="M98" s="72"/>
      <c r="N98" s="190"/>
      <c r="O98" s="123"/>
    </row>
    <row r="99" spans="1:15">
      <c r="A99" s="74">
        <v>213</v>
      </c>
      <c r="B99" s="74" t="s">
        <v>222</v>
      </c>
      <c r="C99" s="75">
        <v>2130101</v>
      </c>
      <c r="D99" s="75" t="s">
        <v>375</v>
      </c>
      <c r="E99" s="75" t="str">
        <f t="shared" si="1"/>
        <v>2130101-行政运行（农业）</v>
      </c>
      <c r="F99" s="64" t="s">
        <v>197</v>
      </c>
      <c r="G99" s="76">
        <v>0</v>
      </c>
      <c r="H99" s="76">
        <v>0</v>
      </c>
      <c r="I99" s="76">
        <v>0</v>
      </c>
      <c r="J99" s="76">
        <v>0</v>
      </c>
      <c r="K99" s="72"/>
      <c r="L99" s="72"/>
      <c r="M99" s="72"/>
      <c r="N99" s="190"/>
      <c r="O99" s="123"/>
    </row>
    <row r="100" spans="1:15">
      <c r="A100" s="74">
        <v>213</v>
      </c>
      <c r="B100" s="74" t="s">
        <v>222</v>
      </c>
      <c r="C100" s="75">
        <v>2130110</v>
      </c>
      <c r="D100" s="75" t="s">
        <v>376</v>
      </c>
      <c r="E100" s="75" t="str">
        <f t="shared" si="1"/>
        <v>2130110-执法监管</v>
      </c>
      <c r="F100" s="62" t="s">
        <v>206</v>
      </c>
      <c r="G100" s="76">
        <v>273.18</v>
      </c>
      <c r="H100" s="76">
        <v>2</v>
      </c>
      <c r="I100" s="76">
        <v>0</v>
      </c>
      <c r="J100" s="76">
        <v>0</v>
      </c>
      <c r="K100" s="72"/>
      <c r="L100" s="72"/>
      <c r="M100" s="72"/>
      <c r="N100" s="190"/>
      <c r="O100" s="123"/>
    </row>
    <row r="101" spans="1:15">
      <c r="A101" s="74">
        <v>213</v>
      </c>
      <c r="B101" s="74" t="s">
        <v>222</v>
      </c>
      <c r="C101" s="75">
        <v>2130101</v>
      </c>
      <c r="D101" s="75" t="s">
        <v>375</v>
      </c>
      <c r="E101" s="75" t="str">
        <f t="shared" si="1"/>
        <v>2130101-行政运行（农业）</v>
      </c>
      <c r="F101" s="66" t="s">
        <v>198</v>
      </c>
      <c r="G101" s="76">
        <v>290.76</v>
      </c>
      <c r="H101" s="76">
        <v>5.6</v>
      </c>
      <c r="I101" s="76">
        <v>0</v>
      </c>
      <c r="J101" s="76">
        <v>0</v>
      </c>
      <c r="K101" s="72"/>
      <c r="L101" s="72"/>
      <c r="M101" s="72"/>
      <c r="N101" s="190"/>
      <c r="O101" s="123"/>
    </row>
    <row r="102" spans="1:15">
      <c r="A102" s="74">
        <v>213</v>
      </c>
      <c r="B102" s="74" t="s">
        <v>222</v>
      </c>
      <c r="C102" s="75">
        <v>2130104</v>
      </c>
      <c r="D102" s="75" t="s">
        <v>377</v>
      </c>
      <c r="E102" s="75" t="str">
        <f t="shared" si="1"/>
        <v>2130104-事业运行（农业）</v>
      </c>
      <c r="F102" s="62" t="s">
        <v>201</v>
      </c>
      <c r="G102" s="76">
        <v>0</v>
      </c>
      <c r="H102" s="76">
        <v>1.4</v>
      </c>
      <c r="I102" s="76">
        <v>0</v>
      </c>
      <c r="J102" s="76">
        <v>0</v>
      </c>
      <c r="K102" s="72"/>
      <c r="L102" s="72"/>
      <c r="M102" s="72"/>
      <c r="N102" s="190"/>
      <c r="O102" s="123"/>
    </row>
    <row r="103" spans="1:15">
      <c r="A103" s="74">
        <v>213</v>
      </c>
      <c r="B103" s="74" t="s">
        <v>222</v>
      </c>
      <c r="C103" s="75">
        <v>2130110</v>
      </c>
      <c r="D103" s="75" t="s">
        <v>376</v>
      </c>
      <c r="E103" s="75" t="str">
        <f t="shared" si="1"/>
        <v>2130110-执法监管</v>
      </c>
      <c r="F103" s="62" t="s">
        <v>205</v>
      </c>
      <c r="G103" s="76">
        <v>274.74</v>
      </c>
      <c r="H103" s="76">
        <v>2</v>
      </c>
      <c r="I103" s="76">
        <v>0</v>
      </c>
      <c r="J103" s="76">
        <v>0</v>
      </c>
      <c r="K103" s="72"/>
      <c r="L103" s="72"/>
      <c r="M103" s="72"/>
      <c r="N103" s="190"/>
      <c r="O103" s="123"/>
    </row>
    <row r="104" spans="1:15">
      <c r="A104" s="74">
        <v>213</v>
      </c>
      <c r="B104" s="74" t="s">
        <v>222</v>
      </c>
      <c r="C104" s="75">
        <v>2130110</v>
      </c>
      <c r="D104" s="75" t="s">
        <v>376</v>
      </c>
      <c r="E104" s="75" t="str">
        <f t="shared" si="1"/>
        <v>2130110-执法监管</v>
      </c>
      <c r="F104" s="63" t="s">
        <v>2418</v>
      </c>
      <c r="G104" s="76">
        <v>117.4</v>
      </c>
      <c r="H104" s="76">
        <v>1.4</v>
      </c>
      <c r="I104" s="76">
        <v>0</v>
      </c>
      <c r="J104" s="76">
        <v>13.4</v>
      </c>
      <c r="K104" s="72"/>
      <c r="L104" s="72"/>
      <c r="M104" s="72"/>
      <c r="N104" s="190"/>
      <c r="O104" s="123"/>
    </row>
    <row r="105" spans="1:15">
      <c r="A105" s="74">
        <v>213</v>
      </c>
      <c r="B105" s="74" t="s">
        <v>222</v>
      </c>
      <c r="C105" s="75">
        <v>2130104</v>
      </c>
      <c r="D105" s="75" t="s">
        <v>377</v>
      </c>
      <c r="E105" s="75" t="str">
        <f t="shared" si="1"/>
        <v>2130104-事业运行（农业）</v>
      </c>
      <c r="F105" s="62" t="s">
        <v>200</v>
      </c>
      <c r="G105" s="76">
        <v>0</v>
      </c>
      <c r="H105" s="76">
        <v>0</v>
      </c>
      <c r="I105" s="76">
        <v>0</v>
      </c>
      <c r="J105" s="76">
        <v>0</v>
      </c>
      <c r="K105" s="72"/>
      <c r="L105" s="72"/>
      <c r="M105" s="72"/>
      <c r="N105" s="190"/>
      <c r="O105" s="123"/>
    </row>
    <row r="106" spans="1:15">
      <c r="A106" s="74">
        <v>213</v>
      </c>
      <c r="B106" s="74" t="s">
        <v>222</v>
      </c>
      <c r="C106" s="75">
        <v>2130108</v>
      </c>
      <c r="D106" s="75" t="s">
        <v>378</v>
      </c>
      <c r="E106" s="75" t="str">
        <f t="shared" si="1"/>
        <v>2130108-病虫害控制</v>
      </c>
      <c r="F106" s="62" t="s">
        <v>203</v>
      </c>
      <c r="G106" s="76">
        <v>241.13</v>
      </c>
      <c r="H106" s="76">
        <v>2</v>
      </c>
      <c r="I106" s="76">
        <v>0</v>
      </c>
      <c r="J106" s="76">
        <v>98.6</v>
      </c>
      <c r="K106" s="72"/>
      <c r="L106" s="72"/>
      <c r="M106" s="72"/>
      <c r="N106" s="190"/>
      <c r="O106" s="123"/>
    </row>
    <row r="107" spans="1:15">
      <c r="A107" s="74">
        <v>213</v>
      </c>
      <c r="B107" s="74" t="s">
        <v>222</v>
      </c>
      <c r="C107" s="75">
        <v>2130199</v>
      </c>
      <c r="D107" s="75" t="s">
        <v>379</v>
      </c>
      <c r="E107" s="75" t="str">
        <f t="shared" si="1"/>
        <v>2130199-其他农业支出</v>
      </c>
      <c r="F107" s="62" t="s">
        <v>207</v>
      </c>
      <c r="G107" s="76">
        <v>0</v>
      </c>
      <c r="H107" s="76">
        <v>0</v>
      </c>
      <c r="I107" s="76">
        <v>0</v>
      </c>
      <c r="J107" s="76">
        <v>0</v>
      </c>
      <c r="K107" s="72"/>
      <c r="L107" s="72"/>
      <c r="M107" s="72"/>
      <c r="N107" s="190"/>
      <c r="O107" s="123"/>
    </row>
    <row r="108" spans="1:15">
      <c r="A108" s="74">
        <v>213</v>
      </c>
      <c r="B108" s="74" t="s">
        <v>222</v>
      </c>
      <c r="C108" s="75">
        <v>2130108</v>
      </c>
      <c r="D108" s="75" t="s">
        <v>378</v>
      </c>
      <c r="E108" s="75" t="str">
        <f t="shared" si="1"/>
        <v>2130108-病虫害控制</v>
      </c>
      <c r="F108" s="62" t="s">
        <v>202</v>
      </c>
      <c r="G108" s="76">
        <v>114.42</v>
      </c>
      <c r="H108" s="76">
        <v>1.4</v>
      </c>
      <c r="I108" s="76">
        <v>0</v>
      </c>
      <c r="J108" s="76">
        <v>0</v>
      </c>
      <c r="K108" s="72"/>
      <c r="L108" s="72"/>
      <c r="M108" s="72"/>
      <c r="N108" s="190"/>
      <c r="O108" s="123"/>
    </row>
    <row r="109" spans="1:15">
      <c r="A109" s="74">
        <v>213</v>
      </c>
      <c r="B109" s="74" t="s">
        <v>222</v>
      </c>
      <c r="C109" s="75">
        <v>2130101</v>
      </c>
      <c r="D109" s="75" t="s">
        <v>375</v>
      </c>
      <c r="E109" s="75" t="str">
        <f t="shared" si="1"/>
        <v>2130101-行政运行（农业）</v>
      </c>
      <c r="F109" s="66" t="s">
        <v>2419</v>
      </c>
      <c r="G109" s="76">
        <v>678.29</v>
      </c>
      <c r="H109" s="76">
        <v>19.2</v>
      </c>
      <c r="I109" s="76">
        <v>0</v>
      </c>
      <c r="J109" s="76">
        <v>926.4</v>
      </c>
      <c r="K109" s="72"/>
      <c r="L109" s="72"/>
      <c r="M109" s="72"/>
      <c r="N109" s="190"/>
      <c r="O109" s="123"/>
    </row>
    <row r="110" spans="1:15">
      <c r="A110" s="74">
        <v>213</v>
      </c>
      <c r="B110" s="74" t="s">
        <v>223</v>
      </c>
      <c r="C110" s="75">
        <v>2130213</v>
      </c>
      <c r="D110" s="75" t="s">
        <v>380</v>
      </c>
      <c r="E110" s="75" t="str">
        <f t="shared" si="1"/>
        <v>2130213-林业执法与监督</v>
      </c>
      <c r="F110" s="62" t="s">
        <v>208</v>
      </c>
      <c r="G110" s="76">
        <v>233.08</v>
      </c>
      <c r="H110" s="76">
        <v>8</v>
      </c>
      <c r="I110" s="76">
        <v>0</v>
      </c>
      <c r="J110" s="76">
        <v>0</v>
      </c>
      <c r="K110" s="72"/>
      <c r="L110" s="72"/>
      <c r="M110" s="72"/>
      <c r="N110" s="190"/>
      <c r="O110" s="123"/>
    </row>
    <row r="111" spans="1:15">
      <c r="A111" s="74">
        <v>213</v>
      </c>
      <c r="B111" s="74" t="s">
        <v>223</v>
      </c>
      <c r="C111" s="75">
        <v>2130299</v>
      </c>
      <c r="D111" s="75" t="s">
        <v>381</v>
      </c>
      <c r="E111" s="75" t="str">
        <f t="shared" si="1"/>
        <v>2130299-其他林业支出</v>
      </c>
      <c r="F111" s="62" t="s">
        <v>209</v>
      </c>
      <c r="G111" s="76">
        <v>660.51</v>
      </c>
      <c r="H111" s="76">
        <v>1.8</v>
      </c>
      <c r="I111" s="76">
        <v>0</v>
      </c>
      <c r="J111" s="76">
        <v>0</v>
      </c>
      <c r="K111" s="72"/>
      <c r="L111" s="72"/>
      <c r="M111" s="72"/>
      <c r="N111" s="190"/>
      <c r="O111" s="123"/>
    </row>
    <row r="112" spans="1:15">
      <c r="A112" s="74">
        <v>213</v>
      </c>
      <c r="B112" s="74" t="s">
        <v>224</v>
      </c>
      <c r="C112" s="75">
        <v>2130301</v>
      </c>
      <c r="D112" s="75" t="s">
        <v>382</v>
      </c>
      <c r="E112" s="75" t="str">
        <f t="shared" si="1"/>
        <v>2130301-行政运行（水利）</v>
      </c>
      <c r="F112" s="66" t="s">
        <v>210</v>
      </c>
      <c r="G112" s="76">
        <v>420.04</v>
      </c>
      <c r="H112" s="76">
        <v>11.6</v>
      </c>
      <c r="I112" s="76">
        <v>0</v>
      </c>
      <c r="J112" s="76">
        <v>670</v>
      </c>
      <c r="K112" s="72"/>
      <c r="L112" s="72"/>
      <c r="M112" s="72"/>
      <c r="N112" s="190"/>
      <c r="O112" s="123"/>
    </row>
    <row r="113" spans="1:15">
      <c r="A113" s="74">
        <v>213</v>
      </c>
      <c r="B113" s="74" t="s">
        <v>224</v>
      </c>
      <c r="C113" s="75">
        <v>2130311</v>
      </c>
      <c r="D113" s="75" t="s">
        <v>383</v>
      </c>
      <c r="E113" s="75" t="str">
        <f t="shared" si="1"/>
        <v>2130311-水资源节约管理与保护</v>
      </c>
      <c r="F113" s="62" t="s">
        <v>211</v>
      </c>
      <c r="G113" s="76">
        <v>0</v>
      </c>
      <c r="H113" s="76">
        <v>0</v>
      </c>
      <c r="I113" s="76">
        <v>0</v>
      </c>
      <c r="J113" s="76">
        <v>0</v>
      </c>
      <c r="K113" s="72"/>
      <c r="L113" s="72"/>
      <c r="M113" s="72"/>
      <c r="N113" s="190"/>
      <c r="O113" s="123"/>
    </row>
    <row r="114" spans="1:15">
      <c r="A114" s="74">
        <v>213</v>
      </c>
      <c r="B114" s="74" t="s">
        <v>226</v>
      </c>
      <c r="C114" s="75">
        <v>2130501</v>
      </c>
      <c r="D114" s="75" t="s">
        <v>384</v>
      </c>
      <c r="E114" s="75" t="str">
        <f t="shared" si="1"/>
        <v>2130501-行政运行（扶贫）</v>
      </c>
      <c r="F114" s="63" t="s">
        <v>212</v>
      </c>
      <c r="G114" s="76">
        <v>201.28</v>
      </c>
      <c r="H114" s="76">
        <v>3.6</v>
      </c>
      <c r="I114" s="76">
        <v>0</v>
      </c>
      <c r="J114" s="76">
        <v>1000</v>
      </c>
      <c r="K114" s="72"/>
      <c r="L114" s="72"/>
      <c r="M114" s="72"/>
      <c r="N114" s="190"/>
      <c r="O114" s="123"/>
    </row>
    <row r="115" spans="1:15">
      <c r="A115" s="74">
        <v>214</v>
      </c>
      <c r="B115" s="74" t="s">
        <v>222</v>
      </c>
      <c r="C115" s="75">
        <v>2140101</v>
      </c>
      <c r="D115" s="75" t="s">
        <v>385</v>
      </c>
      <c r="E115" s="75" t="str">
        <f t="shared" si="1"/>
        <v>2140101-行政运行（公路水路运输）</v>
      </c>
      <c r="F115" s="62" t="s">
        <v>213</v>
      </c>
      <c r="G115" s="76">
        <v>185.32</v>
      </c>
      <c r="H115" s="76">
        <v>6</v>
      </c>
      <c r="I115" s="76">
        <v>0</v>
      </c>
      <c r="J115" s="76">
        <v>21.16</v>
      </c>
      <c r="K115" s="72"/>
      <c r="L115" s="72"/>
      <c r="M115" s="72"/>
      <c r="N115" s="190"/>
      <c r="O115" s="123"/>
    </row>
    <row r="116" spans="1:15">
      <c r="A116" s="74">
        <v>214</v>
      </c>
      <c r="B116" s="74" t="s">
        <v>222</v>
      </c>
      <c r="C116" s="75">
        <v>2140112</v>
      </c>
      <c r="D116" s="75" t="s">
        <v>386</v>
      </c>
      <c r="E116" s="75" t="str">
        <f t="shared" si="1"/>
        <v>2140112-公路运输管理</v>
      </c>
      <c r="F116" s="62" t="s">
        <v>215</v>
      </c>
      <c r="G116" s="76">
        <v>119.3</v>
      </c>
      <c r="H116" s="76">
        <v>1.4</v>
      </c>
      <c r="I116" s="76">
        <v>0</v>
      </c>
      <c r="J116" s="76">
        <v>0</v>
      </c>
      <c r="K116" s="72"/>
      <c r="L116" s="72"/>
      <c r="M116" s="72"/>
      <c r="N116" s="190"/>
      <c r="O116" s="123"/>
    </row>
    <row r="117" spans="1:15">
      <c r="A117" s="74">
        <v>214</v>
      </c>
      <c r="B117" s="74" t="s">
        <v>222</v>
      </c>
      <c r="C117" s="75">
        <v>2140101</v>
      </c>
      <c r="D117" s="75" t="s">
        <v>385</v>
      </c>
      <c r="E117" s="75" t="str">
        <f t="shared" si="1"/>
        <v>2140101-行政运行（公路水路运输）</v>
      </c>
      <c r="F117" s="62" t="s">
        <v>214</v>
      </c>
      <c r="G117" s="76">
        <v>244.84</v>
      </c>
      <c r="H117" s="76">
        <v>0</v>
      </c>
      <c r="I117" s="76">
        <v>0</v>
      </c>
      <c r="J117" s="76">
        <v>0</v>
      </c>
      <c r="K117" s="72"/>
      <c r="L117" s="72"/>
      <c r="M117" s="72"/>
      <c r="N117" s="190"/>
      <c r="O117" s="123"/>
    </row>
    <row r="118" spans="1:15">
      <c r="A118" s="74">
        <v>215</v>
      </c>
      <c r="B118" s="74" t="s">
        <v>227</v>
      </c>
      <c r="C118" s="75">
        <v>2150601</v>
      </c>
      <c r="D118" s="75" t="s">
        <v>387</v>
      </c>
      <c r="E118" s="75" t="str">
        <f t="shared" si="1"/>
        <v>2150601-行政运行（安全生产监管）</v>
      </c>
      <c r="F118" s="62" t="s">
        <v>216</v>
      </c>
      <c r="G118" s="76">
        <v>166.06</v>
      </c>
      <c r="H118" s="76">
        <v>5.2</v>
      </c>
      <c r="I118" s="76">
        <v>0</v>
      </c>
      <c r="J118" s="76">
        <v>0</v>
      </c>
      <c r="K118" s="72"/>
      <c r="L118" s="72"/>
      <c r="M118" s="72"/>
      <c r="N118" s="190"/>
      <c r="O118" s="123"/>
    </row>
    <row r="119" spans="1:15">
      <c r="A119" s="74">
        <v>216</v>
      </c>
      <c r="B119" s="74" t="s">
        <v>223</v>
      </c>
      <c r="C119" s="75">
        <v>2160201</v>
      </c>
      <c r="D119" s="75" t="s">
        <v>388</v>
      </c>
      <c r="E119" s="75" t="str">
        <f t="shared" si="1"/>
        <v>2160201-行政运行（商业流通事务）</v>
      </c>
      <c r="F119" s="63" t="s">
        <v>217</v>
      </c>
      <c r="G119" s="76">
        <v>104.33</v>
      </c>
      <c r="H119" s="76">
        <v>1.4</v>
      </c>
      <c r="I119" s="76">
        <v>0</v>
      </c>
      <c r="J119" s="76">
        <v>200</v>
      </c>
      <c r="K119" s="72"/>
      <c r="L119" s="72"/>
      <c r="M119" s="72"/>
      <c r="N119" s="190"/>
      <c r="O119" s="123"/>
    </row>
    <row r="120" spans="1:15">
      <c r="A120" s="74">
        <v>216</v>
      </c>
      <c r="B120" s="74" t="s">
        <v>226</v>
      </c>
      <c r="C120" s="75">
        <v>2160501</v>
      </c>
      <c r="D120" s="75" t="s">
        <v>389</v>
      </c>
      <c r="E120" s="75" t="str">
        <f t="shared" si="1"/>
        <v>2160501-行政运行（旅游业管理与服务支出）</v>
      </c>
      <c r="F120" s="62" t="s">
        <v>218</v>
      </c>
      <c r="G120" s="76">
        <v>180.56</v>
      </c>
      <c r="H120" s="76">
        <v>11.2</v>
      </c>
      <c r="I120" s="76">
        <v>0</v>
      </c>
      <c r="J120" s="76">
        <v>800</v>
      </c>
      <c r="K120" s="72"/>
      <c r="L120" s="72"/>
      <c r="M120" s="72"/>
      <c r="N120" s="190"/>
      <c r="O120" s="123"/>
    </row>
    <row r="121" spans="1:15">
      <c r="A121" s="74">
        <v>216</v>
      </c>
      <c r="B121" s="74" t="s">
        <v>226</v>
      </c>
      <c r="C121" s="75">
        <v>2160501</v>
      </c>
      <c r="D121" s="75" t="s">
        <v>389</v>
      </c>
      <c r="E121" s="75" t="str">
        <f t="shared" si="1"/>
        <v>2160501-行政运行（旅游业管理与服务支出）</v>
      </c>
      <c r="F121" s="62" t="s">
        <v>2420</v>
      </c>
      <c r="G121" s="76">
        <v>362.89</v>
      </c>
      <c r="H121" s="76">
        <v>0</v>
      </c>
      <c r="I121" s="76">
        <v>0</v>
      </c>
      <c r="J121" s="76">
        <v>0</v>
      </c>
      <c r="K121" s="72"/>
      <c r="L121" s="72"/>
      <c r="M121" s="72"/>
      <c r="N121" s="190"/>
      <c r="O121" s="123"/>
    </row>
    <row r="122" spans="1:15">
      <c r="A122" s="74">
        <v>220</v>
      </c>
      <c r="B122" s="74" t="s">
        <v>222</v>
      </c>
      <c r="C122" s="75">
        <v>2200101</v>
      </c>
      <c r="D122" s="75" t="s">
        <v>390</v>
      </c>
      <c r="E122" s="75" t="str">
        <f t="shared" si="1"/>
        <v>2200101-行政运行（国土资源事务）</v>
      </c>
      <c r="F122" s="62" t="s">
        <v>220</v>
      </c>
      <c r="G122" s="76">
        <v>493.95</v>
      </c>
      <c r="H122" s="76">
        <v>14.8</v>
      </c>
      <c r="I122" s="76">
        <v>0</v>
      </c>
      <c r="J122" s="76">
        <v>0</v>
      </c>
      <c r="K122" s="72"/>
      <c r="L122" s="72"/>
      <c r="M122" s="72"/>
      <c r="N122" s="190"/>
      <c r="O122" s="123"/>
    </row>
    <row r="123" spans="1:15">
      <c r="A123" s="74">
        <v>222</v>
      </c>
      <c r="B123" s="74" t="s">
        <v>222</v>
      </c>
      <c r="C123" s="75">
        <v>2220101</v>
      </c>
      <c r="D123" s="75" t="s">
        <v>391</v>
      </c>
      <c r="E123" s="75" t="str">
        <f t="shared" si="1"/>
        <v>2220101-行政运行（粮油事务）</v>
      </c>
      <c r="F123" s="62" t="s">
        <v>221</v>
      </c>
      <c r="G123" s="76">
        <v>0</v>
      </c>
      <c r="H123" s="76">
        <v>0</v>
      </c>
      <c r="I123" s="76">
        <v>0</v>
      </c>
      <c r="J123" s="76">
        <v>0</v>
      </c>
      <c r="K123" s="72"/>
      <c r="L123" s="72"/>
      <c r="M123" s="72"/>
      <c r="N123" s="190"/>
      <c r="O123" s="123"/>
    </row>
    <row r="124" spans="1:15">
      <c r="A124" s="59">
        <v>227</v>
      </c>
      <c r="C124" s="59">
        <v>227</v>
      </c>
      <c r="D124" s="59" t="s">
        <v>392</v>
      </c>
      <c r="E124" s="75" t="str">
        <f t="shared" si="1"/>
        <v>227-预备费</v>
      </c>
      <c r="F124" s="62" t="s">
        <v>392</v>
      </c>
      <c r="G124" s="76">
        <v>0</v>
      </c>
      <c r="H124" s="76">
        <v>150</v>
      </c>
      <c r="I124" s="76">
        <v>0</v>
      </c>
      <c r="J124" s="76">
        <v>0</v>
      </c>
      <c r="K124" s="72"/>
      <c r="L124" s="72"/>
      <c r="M124" s="72"/>
      <c r="N124" s="190"/>
      <c r="O124" s="123"/>
    </row>
    <row r="125" spans="1:15">
      <c r="A125" s="168">
        <v>204</v>
      </c>
      <c r="B125" s="168" t="s">
        <v>223</v>
      </c>
      <c r="C125" s="169">
        <v>2040201</v>
      </c>
      <c r="D125" s="170" t="s">
        <v>346</v>
      </c>
      <c r="E125" s="169" t="str">
        <f t="shared" ref="E125:E190" si="2">C125&amp;"-"&amp;D125</f>
        <v>2040201-行政运行（公安）</v>
      </c>
      <c r="F125" s="171" t="s">
        <v>2505</v>
      </c>
      <c r="G125" s="172">
        <v>0</v>
      </c>
      <c r="H125" s="172">
        <v>0</v>
      </c>
      <c r="I125" s="172">
        <v>0</v>
      </c>
      <c r="J125" s="172">
        <v>0</v>
      </c>
      <c r="K125" s="170">
        <v>111</v>
      </c>
      <c r="L125" s="59">
        <v>0</v>
      </c>
      <c r="M125" s="59">
        <v>0</v>
      </c>
      <c r="N125" s="190"/>
      <c r="O125" s="123"/>
    </row>
    <row r="126" spans="1:15">
      <c r="A126" s="168">
        <v>204</v>
      </c>
      <c r="B126" s="168" t="s">
        <v>227</v>
      </c>
      <c r="C126" s="169">
        <v>2040601</v>
      </c>
      <c r="D126" s="170" t="s">
        <v>349</v>
      </c>
      <c r="E126" s="169" t="str">
        <f t="shared" si="2"/>
        <v>2040601-行政运行（司法）</v>
      </c>
      <c r="F126" s="171" t="s">
        <v>2505</v>
      </c>
      <c r="G126" s="172">
        <v>0</v>
      </c>
      <c r="H126" s="172">
        <v>0</v>
      </c>
      <c r="I126" s="172">
        <v>0</v>
      </c>
      <c r="J126" s="172">
        <v>0</v>
      </c>
      <c r="K126" s="170">
        <v>14</v>
      </c>
      <c r="L126" s="59">
        <v>0</v>
      </c>
      <c r="M126" s="59">
        <v>0</v>
      </c>
      <c r="N126" s="190"/>
      <c r="O126" s="123"/>
    </row>
    <row r="127" spans="1:15">
      <c r="A127" s="168">
        <v>205</v>
      </c>
      <c r="B127" s="168" t="s">
        <v>223</v>
      </c>
      <c r="C127" s="169">
        <v>2050299</v>
      </c>
      <c r="D127" s="170" t="s">
        <v>736</v>
      </c>
      <c r="E127" s="169" t="str">
        <f t="shared" si="2"/>
        <v>2050299-其他普通教育支出</v>
      </c>
      <c r="F127" s="171" t="s">
        <v>2802</v>
      </c>
      <c r="G127" s="172">
        <v>0</v>
      </c>
      <c r="H127" s="172">
        <v>0</v>
      </c>
      <c r="I127" s="172">
        <v>0</v>
      </c>
      <c r="J127" s="172">
        <v>0</v>
      </c>
      <c r="K127" s="170">
        <v>78</v>
      </c>
      <c r="L127" s="59">
        <v>0</v>
      </c>
      <c r="M127" s="59">
        <v>0</v>
      </c>
      <c r="N127" s="190"/>
      <c r="O127" s="123"/>
    </row>
    <row r="128" spans="1:15">
      <c r="A128" s="168">
        <v>205</v>
      </c>
      <c r="B128" s="168" t="s">
        <v>223</v>
      </c>
      <c r="C128" s="169">
        <v>2050299</v>
      </c>
      <c r="D128" s="170" t="s">
        <v>736</v>
      </c>
      <c r="E128" s="169" t="str">
        <f t="shared" si="2"/>
        <v>2050299-其他普通教育支出</v>
      </c>
      <c r="F128" s="171" t="s">
        <v>2806</v>
      </c>
      <c r="G128" s="172">
        <v>0</v>
      </c>
      <c r="H128" s="172">
        <v>0</v>
      </c>
      <c r="I128" s="172">
        <v>0</v>
      </c>
      <c r="J128" s="172">
        <v>0</v>
      </c>
      <c r="K128" s="170">
        <v>416</v>
      </c>
      <c r="L128" s="59">
        <v>0</v>
      </c>
      <c r="M128" s="59">
        <v>0</v>
      </c>
      <c r="N128" s="190"/>
      <c r="O128" s="123"/>
    </row>
    <row r="129" spans="1:15">
      <c r="A129" s="168">
        <v>205</v>
      </c>
      <c r="B129" s="168" t="s">
        <v>223</v>
      </c>
      <c r="C129" s="169">
        <v>2050299</v>
      </c>
      <c r="D129" s="170" t="s">
        <v>736</v>
      </c>
      <c r="E129" s="169" t="str">
        <f t="shared" si="2"/>
        <v>2050299-其他普通教育支出</v>
      </c>
      <c r="F129" s="171" t="s">
        <v>2808</v>
      </c>
      <c r="G129" s="172">
        <v>0</v>
      </c>
      <c r="H129" s="172">
        <v>0</v>
      </c>
      <c r="I129" s="172">
        <v>0</v>
      </c>
      <c r="J129" s="172">
        <v>0</v>
      </c>
      <c r="K129" s="170">
        <v>96.99</v>
      </c>
      <c r="L129" s="59">
        <v>0</v>
      </c>
      <c r="M129" s="59">
        <v>0</v>
      </c>
      <c r="N129" s="190"/>
      <c r="O129" s="123"/>
    </row>
    <row r="130" spans="1:15">
      <c r="A130" s="168">
        <v>205</v>
      </c>
      <c r="B130" s="168" t="s">
        <v>223</v>
      </c>
      <c r="C130" s="169">
        <v>2050299</v>
      </c>
      <c r="D130" s="170" t="s">
        <v>736</v>
      </c>
      <c r="E130" s="169" t="str">
        <f t="shared" si="2"/>
        <v>2050299-其他普通教育支出</v>
      </c>
      <c r="F130" s="171" t="s">
        <v>2804</v>
      </c>
      <c r="G130" s="172">
        <v>0</v>
      </c>
      <c r="H130" s="172">
        <v>0</v>
      </c>
      <c r="I130" s="172">
        <v>0</v>
      </c>
      <c r="J130" s="172">
        <v>0</v>
      </c>
      <c r="K130" s="170">
        <v>504</v>
      </c>
      <c r="L130" s="59">
        <v>0</v>
      </c>
      <c r="M130" s="59">
        <v>0</v>
      </c>
      <c r="N130" s="190"/>
      <c r="O130" s="123"/>
    </row>
    <row r="131" spans="1:15">
      <c r="A131" s="168">
        <v>205</v>
      </c>
      <c r="B131" s="168" t="s">
        <v>223</v>
      </c>
      <c r="C131" s="169">
        <v>2050299</v>
      </c>
      <c r="D131" s="170" t="s">
        <v>736</v>
      </c>
      <c r="E131" s="169" t="str">
        <f t="shared" si="2"/>
        <v>2050299-其他普通教育支出</v>
      </c>
      <c r="F131" s="171" t="s">
        <v>2752</v>
      </c>
      <c r="G131" s="172">
        <v>0</v>
      </c>
      <c r="H131" s="172">
        <v>0</v>
      </c>
      <c r="I131" s="172">
        <v>0</v>
      </c>
      <c r="J131" s="172">
        <v>0</v>
      </c>
      <c r="K131" s="170">
        <v>53.04</v>
      </c>
      <c r="L131" s="59">
        <v>0</v>
      </c>
      <c r="M131" s="59">
        <v>0</v>
      </c>
      <c r="N131" s="190"/>
      <c r="O131" s="123"/>
    </row>
    <row r="132" spans="1:15">
      <c r="A132" s="168">
        <v>208</v>
      </c>
      <c r="B132" s="168" t="s">
        <v>235</v>
      </c>
      <c r="C132" s="169">
        <v>2082602</v>
      </c>
      <c r="D132" s="170" t="s">
        <v>908</v>
      </c>
      <c r="E132" s="169" t="str">
        <f t="shared" si="2"/>
        <v>2082602-财政对城乡居民基本养老保险基金的补助</v>
      </c>
      <c r="F132" s="171" t="s">
        <v>2507</v>
      </c>
      <c r="G132" s="172">
        <v>0</v>
      </c>
      <c r="H132" s="172">
        <v>0</v>
      </c>
      <c r="I132" s="172">
        <v>0</v>
      </c>
      <c r="J132" s="172">
        <v>0</v>
      </c>
      <c r="K132" s="170">
        <v>341</v>
      </c>
      <c r="L132" s="59">
        <v>0</v>
      </c>
      <c r="M132" s="59">
        <v>0</v>
      </c>
      <c r="N132" s="190"/>
      <c r="O132" s="123"/>
    </row>
    <row r="133" spans="1:15">
      <c r="A133" s="168">
        <v>208</v>
      </c>
      <c r="B133" s="168" t="s">
        <v>235</v>
      </c>
      <c r="C133" s="169">
        <v>2082602</v>
      </c>
      <c r="D133" s="170" t="s">
        <v>908</v>
      </c>
      <c r="E133" s="169" t="str">
        <f t="shared" si="2"/>
        <v>2082602-财政对城乡居民基本养老保险基金的补助</v>
      </c>
      <c r="F133" s="171" t="s">
        <v>2426</v>
      </c>
      <c r="G133" s="172">
        <v>0</v>
      </c>
      <c r="H133" s="172">
        <v>0</v>
      </c>
      <c r="I133" s="172">
        <v>0</v>
      </c>
      <c r="J133" s="172">
        <v>0</v>
      </c>
      <c r="K133" s="170">
        <v>94</v>
      </c>
      <c r="L133" s="59">
        <v>0</v>
      </c>
      <c r="M133" s="59">
        <v>0</v>
      </c>
      <c r="N133" s="190"/>
      <c r="O133" s="123"/>
    </row>
    <row r="134" spans="1:15">
      <c r="A134" s="168">
        <v>208</v>
      </c>
      <c r="B134" s="168" t="s">
        <v>226</v>
      </c>
      <c r="C134" s="169">
        <v>2080507</v>
      </c>
      <c r="D134" s="170" t="s">
        <v>2334</v>
      </c>
      <c r="E134" s="169" t="str">
        <f t="shared" si="2"/>
        <v>2080507-对机关事业单位基本养老保险基金的补助</v>
      </c>
      <c r="F134" s="171" t="s">
        <v>2428</v>
      </c>
      <c r="G134" s="172">
        <v>0</v>
      </c>
      <c r="H134" s="172">
        <v>0</v>
      </c>
      <c r="I134" s="172">
        <v>0</v>
      </c>
      <c r="J134" s="172">
        <v>0</v>
      </c>
      <c r="K134" s="170">
        <v>152</v>
      </c>
      <c r="L134" s="59">
        <v>0</v>
      </c>
      <c r="M134" s="59">
        <v>0</v>
      </c>
      <c r="N134" s="190"/>
      <c r="O134" s="123"/>
    </row>
    <row r="135" spans="1:15">
      <c r="A135" s="168">
        <v>201</v>
      </c>
      <c r="B135" s="168" t="s">
        <v>242</v>
      </c>
      <c r="C135" s="169">
        <v>2019999</v>
      </c>
      <c r="D135" s="170" t="s">
        <v>595</v>
      </c>
      <c r="E135" s="169" t="str">
        <f t="shared" si="2"/>
        <v>2019999-其他一般公共服务支出</v>
      </c>
      <c r="F135" s="171" t="s">
        <v>2811</v>
      </c>
      <c r="G135" s="172">
        <v>0</v>
      </c>
      <c r="H135" s="172">
        <v>0</v>
      </c>
      <c r="I135" s="172">
        <v>0</v>
      </c>
      <c r="J135" s="172">
        <v>0</v>
      </c>
      <c r="K135" s="170">
        <v>2794</v>
      </c>
      <c r="L135" s="59">
        <v>0</v>
      </c>
      <c r="M135" s="59">
        <v>0</v>
      </c>
      <c r="N135" s="190"/>
      <c r="O135" s="123"/>
    </row>
    <row r="136" spans="1:15">
      <c r="A136" s="168">
        <v>213</v>
      </c>
      <c r="B136" s="168" t="s">
        <v>223</v>
      </c>
      <c r="C136" s="169">
        <v>2130209</v>
      </c>
      <c r="D136" s="170" t="s">
        <v>1171</v>
      </c>
      <c r="E136" s="169" t="str">
        <f t="shared" si="2"/>
        <v>2130209-森林生态效益补偿</v>
      </c>
      <c r="F136" s="171" t="s">
        <v>2813</v>
      </c>
      <c r="G136" s="172">
        <v>0</v>
      </c>
      <c r="H136" s="172">
        <v>0</v>
      </c>
      <c r="I136" s="172">
        <v>0</v>
      </c>
      <c r="J136" s="172">
        <v>0</v>
      </c>
      <c r="K136" s="170">
        <v>140</v>
      </c>
      <c r="L136" s="59">
        <v>0</v>
      </c>
      <c r="M136" s="59">
        <v>0</v>
      </c>
      <c r="N136" s="190"/>
      <c r="O136" s="123"/>
    </row>
    <row r="137" spans="1:15">
      <c r="A137" s="168">
        <v>211</v>
      </c>
      <c r="B137" s="168" t="s">
        <v>223</v>
      </c>
      <c r="C137" s="169">
        <v>2110299</v>
      </c>
      <c r="D137" s="170" t="s">
        <v>1050</v>
      </c>
      <c r="E137" s="169" t="str">
        <f t="shared" si="2"/>
        <v>2110299-其他环境监测与监察支出</v>
      </c>
      <c r="F137" s="171" t="s">
        <v>2815</v>
      </c>
      <c r="G137" s="172">
        <v>0</v>
      </c>
      <c r="H137" s="172">
        <v>0</v>
      </c>
      <c r="I137" s="172">
        <v>0</v>
      </c>
      <c r="J137" s="172">
        <v>0</v>
      </c>
      <c r="K137" s="170">
        <v>50</v>
      </c>
      <c r="L137" s="59">
        <v>0</v>
      </c>
      <c r="M137" s="59">
        <v>0</v>
      </c>
      <c r="N137" s="190"/>
      <c r="O137" s="123"/>
    </row>
    <row r="138" spans="1:15">
      <c r="A138" s="168">
        <v>211</v>
      </c>
      <c r="B138" s="168" t="s">
        <v>222</v>
      </c>
      <c r="C138" s="169">
        <v>2110101</v>
      </c>
      <c r="D138" s="170" t="s">
        <v>371</v>
      </c>
      <c r="E138" s="169" t="str">
        <f t="shared" si="2"/>
        <v>2110101-行政运行（环境保护管理事务）</v>
      </c>
      <c r="F138" s="171" t="s">
        <v>2817</v>
      </c>
      <c r="G138" s="172">
        <v>0</v>
      </c>
      <c r="H138" s="172">
        <v>0</v>
      </c>
      <c r="I138" s="172">
        <v>0</v>
      </c>
      <c r="J138" s="172">
        <v>0</v>
      </c>
      <c r="K138" s="170">
        <v>20</v>
      </c>
      <c r="L138" s="59">
        <v>0</v>
      </c>
      <c r="M138" s="59">
        <v>0</v>
      </c>
      <c r="N138" s="190"/>
      <c r="O138" s="123"/>
    </row>
    <row r="139" spans="1:15">
      <c r="A139" s="168">
        <v>213</v>
      </c>
      <c r="B139" s="168" t="s">
        <v>223</v>
      </c>
      <c r="C139" s="169">
        <v>2130299</v>
      </c>
      <c r="D139" s="170" t="s">
        <v>381</v>
      </c>
      <c r="E139" s="169" t="str">
        <f t="shared" si="2"/>
        <v>2130299-其他林业支出</v>
      </c>
      <c r="F139" s="171" t="s">
        <v>2819</v>
      </c>
      <c r="G139" s="172">
        <v>0</v>
      </c>
      <c r="H139" s="172">
        <v>0</v>
      </c>
      <c r="I139" s="172">
        <v>0</v>
      </c>
      <c r="J139" s="172">
        <v>0</v>
      </c>
      <c r="K139" s="170">
        <v>579.6</v>
      </c>
      <c r="L139" s="59">
        <v>0</v>
      </c>
      <c r="M139" s="59">
        <v>0</v>
      </c>
      <c r="N139" s="190"/>
      <c r="O139" s="123"/>
    </row>
    <row r="140" spans="1:15">
      <c r="A140" s="168">
        <v>213</v>
      </c>
      <c r="B140" s="168" t="s">
        <v>226</v>
      </c>
      <c r="C140" s="169">
        <v>2130599</v>
      </c>
      <c r="D140" s="170" t="s">
        <v>1231</v>
      </c>
      <c r="E140" s="169" t="str">
        <f t="shared" si="2"/>
        <v>2130599-其他扶贫支出</v>
      </c>
      <c r="F140" s="171" t="s">
        <v>2430</v>
      </c>
      <c r="G140" s="172">
        <v>0</v>
      </c>
      <c r="H140" s="172">
        <v>0</v>
      </c>
      <c r="I140" s="172">
        <v>0</v>
      </c>
      <c r="J140" s="172">
        <v>0</v>
      </c>
      <c r="K140" s="170">
        <v>3007</v>
      </c>
      <c r="L140" s="59">
        <v>0</v>
      </c>
      <c r="M140" s="59">
        <v>0</v>
      </c>
      <c r="N140" s="190"/>
      <c r="O140" s="123"/>
    </row>
    <row r="141" spans="1:15">
      <c r="A141" s="168">
        <v>213</v>
      </c>
      <c r="B141" s="168" t="s">
        <v>226</v>
      </c>
      <c r="C141" s="169">
        <v>2130599</v>
      </c>
      <c r="D141" s="170" t="s">
        <v>1231</v>
      </c>
      <c r="E141" s="169" t="str">
        <f t="shared" si="2"/>
        <v>2130599-其他扶贫支出</v>
      </c>
      <c r="F141" s="171" t="s">
        <v>2432</v>
      </c>
      <c r="G141" s="172">
        <v>0</v>
      </c>
      <c r="H141" s="172">
        <v>0</v>
      </c>
      <c r="I141" s="172">
        <v>0</v>
      </c>
      <c r="J141" s="172">
        <v>0</v>
      </c>
      <c r="K141" s="170">
        <v>283</v>
      </c>
      <c r="L141" s="59">
        <v>0</v>
      </c>
      <c r="M141" s="59">
        <v>0</v>
      </c>
      <c r="N141" s="190"/>
      <c r="O141" s="123"/>
    </row>
    <row r="142" spans="1:15">
      <c r="A142" s="168">
        <v>213</v>
      </c>
      <c r="B142" s="168" t="s">
        <v>226</v>
      </c>
      <c r="C142" s="169">
        <v>2130599</v>
      </c>
      <c r="D142" s="170" t="s">
        <v>1231</v>
      </c>
      <c r="E142" s="169" t="str">
        <f t="shared" si="2"/>
        <v>2130599-其他扶贫支出</v>
      </c>
      <c r="F142" s="171" t="s">
        <v>2434</v>
      </c>
      <c r="G142" s="172">
        <v>0</v>
      </c>
      <c r="H142" s="172">
        <v>0</v>
      </c>
      <c r="I142" s="172">
        <v>0</v>
      </c>
      <c r="J142" s="172">
        <v>0</v>
      </c>
      <c r="K142" s="170">
        <v>804</v>
      </c>
      <c r="L142" s="59">
        <v>0</v>
      </c>
      <c r="M142" s="59">
        <v>0</v>
      </c>
      <c r="N142" s="190"/>
      <c r="O142" s="123"/>
    </row>
    <row r="143" spans="1:15">
      <c r="A143" s="168">
        <v>213</v>
      </c>
      <c r="B143" s="168" t="s">
        <v>226</v>
      </c>
      <c r="C143" s="169">
        <v>2130599</v>
      </c>
      <c r="D143" s="170" t="s">
        <v>1231</v>
      </c>
      <c r="E143" s="169" t="str">
        <f t="shared" si="2"/>
        <v>2130599-其他扶贫支出</v>
      </c>
      <c r="F143" s="171" t="s">
        <v>2436</v>
      </c>
      <c r="G143" s="172">
        <v>0</v>
      </c>
      <c r="H143" s="172">
        <v>0</v>
      </c>
      <c r="I143" s="172">
        <v>0</v>
      </c>
      <c r="J143" s="172">
        <v>0</v>
      </c>
      <c r="K143" s="170">
        <v>3000</v>
      </c>
      <c r="L143" s="59">
        <v>0</v>
      </c>
      <c r="M143" s="59">
        <v>0</v>
      </c>
      <c r="N143" s="190"/>
      <c r="O143" s="123"/>
    </row>
    <row r="144" spans="1:15">
      <c r="A144" s="168">
        <v>213</v>
      </c>
      <c r="B144" s="173" t="s">
        <v>2602</v>
      </c>
      <c r="C144" s="169">
        <v>2130701</v>
      </c>
      <c r="D144" s="170" t="s">
        <v>1237</v>
      </c>
      <c r="E144" s="169" t="str">
        <f t="shared" si="2"/>
        <v>2130701-对村级一事一议的补助</v>
      </c>
      <c r="F144" s="171" t="s">
        <v>2822</v>
      </c>
      <c r="G144" s="172">
        <v>0</v>
      </c>
      <c r="H144" s="172">
        <v>0</v>
      </c>
      <c r="I144" s="172">
        <v>0</v>
      </c>
      <c r="J144" s="172">
        <v>0</v>
      </c>
      <c r="K144" s="170">
        <v>649</v>
      </c>
      <c r="N144" s="190"/>
      <c r="O144" s="123"/>
    </row>
    <row r="145" spans="1:15" s="123" customFormat="1">
      <c r="A145" s="168">
        <v>211</v>
      </c>
      <c r="B145" s="173" t="s">
        <v>2820</v>
      </c>
      <c r="C145" s="169">
        <v>2119901</v>
      </c>
      <c r="D145" s="170" t="s">
        <v>1116</v>
      </c>
      <c r="E145" s="169" t="str">
        <f t="shared" si="2"/>
        <v>2119901-其他节能环保支出</v>
      </c>
      <c r="F145" s="171" t="s">
        <v>2824</v>
      </c>
      <c r="G145" s="172"/>
      <c r="H145" s="172"/>
      <c r="I145" s="172"/>
      <c r="J145" s="172">
        <v>0</v>
      </c>
      <c r="K145" s="170">
        <v>800</v>
      </c>
      <c r="L145" s="124"/>
      <c r="M145" s="124"/>
      <c r="N145" s="190"/>
    </row>
    <row r="146" spans="1:15">
      <c r="A146" s="174">
        <v>229</v>
      </c>
      <c r="B146" s="174" t="s">
        <v>2335</v>
      </c>
      <c r="C146" s="175">
        <v>2296013</v>
      </c>
      <c r="D146" s="176" t="s">
        <v>1850</v>
      </c>
      <c r="E146" s="175" t="str">
        <f t="shared" si="2"/>
        <v>2296013-用于城乡医疗救助的彩票公益金支出</v>
      </c>
      <c r="F146" s="177" t="s">
        <v>2438</v>
      </c>
      <c r="G146" s="178">
        <v>0</v>
      </c>
      <c r="H146" s="178">
        <v>0</v>
      </c>
      <c r="I146" s="178">
        <v>0</v>
      </c>
      <c r="J146" s="178">
        <v>0</v>
      </c>
      <c r="K146" s="176">
        <v>0</v>
      </c>
      <c r="L146" s="176">
        <v>97</v>
      </c>
      <c r="M146" s="59">
        <v>0</v>
      </c>
      <c r="N146" s="190"/>
      <c r="O146" s="123"/>
    </row>
    <row r="147" spans="1:15">
      <c r="A147" s="174">
        <v>201</v>
      </c>
      <c r="B147" s="174" t="s">
        <v>232</v>
      </c>
      <c r="C147" s="175">
        <v>2011599</v>
      </c>
      <c r="D147" s="176" t="s">
        <v>522</v>
      </c>
      <c r="E147" s="175" t="str">
        <f t="shared" si="2"/>
        <v>2011599-其他工商行政管理事务支出</v>
      </c>
      <c r="F147" s="177" t="s">
        <v>2866</v>
      </c>
      <c r="G147" s="178">
        <v>0</v>
      </c>
      <c r="H147" s="178">
        <v>0</v>
      </c>
      <c r="I147" s="178">
        <v>0</v>
      </c>
      <c r="J147" s="178">
        <v>0</v>
      </c>
      <c r="K147" s="176">
        <v>0</v>
      </c>
      <c r="L147" s="176">
        <v>60</v>
      </c>
      <c r="M147" s="59">
        <v>0</v>
      </c>
      <c r="N147" s="190"/>
      <c r="O147" s="123"/>
    </row>
    <row r="148" spans="1:15">
      <c r="A148" s="174">
        <v>205</v>
      </c>
      <c r="B148" s="174" t="s">
        <v>223</v>
      </c>
      <c r="C148" s="175">
        <v>2050299</v>
      </c>
      <c r="D148" s="176" t="s">
        <v>736</v>
      </c>
      <c r="E148" s="175" t="str">
        <f t="shared" si="2"/>
        <v>2050299-其他普通教育支出</v>
      </c>
      <c r="F148" s="177" t="s">
        <v>2509</v>
      </c>
      <c r="G148" s="178">
        <v>0</v>
      </c>
      <c r="H148" s="178">
        <v>0</v>
      </c>
      <c r="I148" s="178">
        <v>0</v>
      </c>
      <c r="J148" s="178">
        <v>0</v>
      </c>
      <c r="K148" s="176">
        <v>0</v>
      </c>
      <c r="L148" s="176">
        <v>320</v>
      </c>
      <c r="M148" s="59">
        <v>0</v>
      </c>
      <c r="N148" s="190"/>
      <c r="O148" s="123"/>
    </row>
    <row r="149" spans="1:15">
      <c r="A149" s="174">
        <v>211</v>
      </c>
      <c r="B149" s="174" t="s">
        <v>225</v>
      </c>
      <c r="C149" s="175">
        <v>2110402</v>
      </c>
      <c r="D149" s="176" t="s">
        <v>1060</v>
      </c>
      <c r="E149" s="175" t="str">
        <f t="shared" si="2"/>
        <v>2110402-农村环境保护</v>
      </c>
      <c r="F149" s="177" t="s">
        <v>2440</v>
      </c>
      <c r="G149" s="178">
        <v>0</v>
      </c>
      <c r="H149" s="178">
        <v>0</v>
      </c>
      <c r="I149" s="178">
        <v>0</v>
      </c>
      <c r="J149" s="178">
        <v>0</v>
      </c>
      <c r="K149" s="176">
        <v>0</v>
      </c>
      <c r="L149" s="176">
        <v>60</v>
      </c>
      <c r="M149" s="59">
        <v>0</v>
      </c>
      <c r="N149" s="190"/>
      <c r="O149" s="123"/>
    </row>
    <row r="150" spans="1:15">
      <c r="A150" s="174">
        <v>211</v>
      </c>
      <c r="B150" s="174" t="s">
        <v>230</v>
      </c>
      <c r="C150" s="175">
        <v>2111103</v>
      </c>
      <c r="D150" s="176" t="s">
        <v>1082</v>
      </c>
      <c r="E150" s="175" t="str">
        <f t="shared" si="2"/>
        <v>2111103-减排专项支出</v>
      </c>
      <c r="F150" s="177" t="s">
        <v>2442</v>
      </c>
      <c r="G150" s="178">
        <v>0</v>
      </c>
      <c r="H150" s="178">
        <v>0</v>
      </c>
      <c r="I150" s="178">
        <v>0</v>
      </c>
      <c r="J150" s="178">
        <v>0</v>
      </c>
      <c r="K150" s="176">
        <v>0</v>
      </c>
      <c r="L150" s="176">
        <v>30</v>
      </c>
      <c r="M150" s="59">
        <v>0</v>
      </c>
      <c r="N150" s="190"/>
      <c r="O150" s="123"/>
    </row>
    <row r="151" spans="1:15">
      <c r="A151" s="174">
        <v>220</v>
      </c>
      <c r="B151" s="174" t="s">
        <v>222</v>
      </c>
      <c r="C151" s="175">
        <v>2200110</v>
      </c>
      <c r="D151" s="176" t="s">
        <v>1474</v>
      </c>
      <c r="E151" s="175" t="str">
        <f t="shared" si="2"/>
        <v>2200110-国土整治</v>
      </c>
      <c r="F151" s="177" t="s">
        <v>2444</v>
      </c>
      <c r="G151" s="178">
        <v>0</v>
      </c>
      <c r="H151" s="178">
        <v>0</v>
      </c>
      <c r="I151" s="178">
        <v>0</v>
      </c>
      <c r="J151" s="178">
        <v>0</v>
      </c>
      <c r="K151" s="176">
        <v>0</v>
      </c>
      <c r="L151" s="176">
        <v>300</v>
      </c>
      <c r="M151" s="59">
        <v>0</v>
      </c>
      <c r="N151" s="190"/>
      <c r="O151" s="123"/>
    </row>
    <row r="152" spans="1:15">
      <c r="A152" s="174">
        <v>214</v>
      </c>
      <c r="B152" s="174" t="s">
        <v>227</v>
      </c>
      <c r="C152" s="175">
        <v>2140602</v>
      </c>
      <c r="D152" s="176" t="s">
        <v>1316</v>
      </c>
      <c r="E152" s="175" t="str">
        <f t="shared" si="2"/>
        <v>2140602-车辆购置税用于农村公路建设支出</v>
      </c>
      <c r="F152" s="177" t="s">
        <v>2446</v>
      </c>
      <c r="G152" s="178">
        <v>0</v>
      </c>
      <c r="H152" s="178">
        <v>0</v>
      </c>
      <c r="I152" s="178">
        <v>0</v>
      </c>
      <c r="J152" s="178">
        <v>0</v>
      </c>
      <c r="K152" s="176">
        <v>0</v>
      </c>
      <c r="L152" s="176">
        <v>655</v>
      </c>
      <c r="M152" s="59">
        <v>0</v>
      </c>
      <c r="N152" s="190"/>
      <c r="O152" s="123"/>
    </row>
    <row r="153" spans="1:15">
      <c r="A153" s="174">
        <v>216</v>
      </c>
      <c r="B153" s="174" t="s">
        <v>223</v>
      </c>
      <c r="C153" s="175">
        <v>2160299</v>
      </c>
      <c r="D153" s="176" t="s">
        <v>1412</v>
      </c>
      <c r="E153" s="175" t="str">
        <f t="shared" si="2"/>
        <v>2160299-其他商业流通事务支出</v>
      </c>
      <c r="F153" s="177" t="s">
        <v>2448</v>
      </c>
      <c r="G153" s="178">
        <v>0</v>
      </c>
      <c r="H153" s="178">
        <v>0</v>
      </c>
      <c r="I153" s="178">
        <v>0</v>
      </c>
      <c r="J153" s="178">
        <v>0</v>
      </c>
      <c r="K153" s="176">
        <v>0</v>
      </c>
      <c r="L153" s="176">
        <v>200</v>
      </c>
      <c r="M153" s="59">
        <v>0</v>
      </c>
      <c r="N153" s="190"/>
      <c r="O153" s="123"/>
    </row>
    <row r="154" spans="1:15">
      <c r="A154" s="174">
        <v>207</v>
      </c>
      <c r="B154" s="174" t="s">
        <v>225</v>
      </c>
      <c r="C154" s="175">
        <v>2070499</v>
      </c>
      <c r="D154" s="176" t="s">
        <v>861</v>
      </c>
      <c r="E154" s="175" t="str">
        <f t="shared" si="2"/>
        <v>2070499-其他广播影视支出</v>
      </c>
      <c r="F154" s="177" t="s">
        <v>2830</v>
      </c>
      <c r="G154" s="178">
        <v>0</v>
      </c>
      <c r="H154" s="178">
        <v>0</v>
      </c>
      <c r="I154" s="178">
        <v>0</v>
      </c>
      <c r="J154" s="178">
        <v>0</v>
      </c>
      <c r="K154" s="176">
        <v>0</v>
      </c>
      <c r="L154" s="176">
        <v>57.04</v>
      </c>
      <c r="M154" s="59">
        <v>0</v>
      </c>
      <c r="N154" s="190"/>
      <c r="O154" s="123"/>
    </row>
    <row r="155" spans="1:15">
      <c r="A155" s="174">
        <v>207</v>
      </c>
      <c r="B155" s="174" t="s">
        <v>225</v>
      </c>
      <c r="C155" s="175">
        <v>2070404</v>
      </c>
      <c r="D155" s="176" t="s">
        <v>858</v>
      </c>
      <c r="E155" s="175" t="str">
        <f t="shared" si="2"/>
        <v>2070404-广播</v>
      </c>
      <c r="F155" s="177" t="s">
        <v>2826</v>
      </c>
      <c r="G155" s="178">
        <v>0</v>
      </c>
      <c r="H155" s="178">
        <v>0</v>
      </c>
      <c r="I155" s="178">
        <v>0</v>
      </c>
      <c r="J155" s="178">
        <v>0</v>
      </c>
      <c r="K155" s="176">
        <v>0</v>
      </c>
      <c r="L155" s="176">
        <v>14</v>
      </c>
      <c r="M155" s="59">
        <v>0</v>
      </c>
      <c r="N155" s="190"/>
      <c r="O155" s="123"/>
    </row>
    <row r="156" spans="1:15">
      <c r="A156" s="174">
        <v>207</v>
      </c>
      <c r="B156" s="174" t="s">
        <v>222</v>
      </c>
      <c r="C156" s="175">
        <v>2070109</v>
      </c>
      <c r="D156" s="176" t="s">
        <v>834</v>
      </c>
      <c r="E156" s="175" t="str">
        <f t="shared" si="2"/>
        <v>2070109-群众文化</v>
      </c>
      <c r="F156" s="177" t="s">
        <v>2828</v>
      </c>
      <c r="G156" s="178">
        <v>0</v>
      </c>
      <c r="H156" s="178">
        <v>0</v>
      </c>
      <c r="I156" s="178">
        <v>0</v>
      </c>
      <c r="J156" s="178">
        <v>0</v>
      </c>
      <c r="K156" s="176">
        <v>0</v>
      </c>
      <c r="L156" s="176">
        <v>12.6</v>
      </c>
      <c r="M156" s="59">
        <v>0</v>
      </c>
      <c r="N156" s="190"/>
      <c r="O156" s="123"/>
    </row>
    <row r="157" spans="1:15">
      <c r="A157" s="174">
        <v>207</v>
      </c>
      <c r="B157" s="174" t="s">
        <v>242</v>
      </c>
      <c r="C157" s="175">
        <v>2079999</v>
      </c>
      <c r="D157" s="176" t="s">
        <v>881</v>
      </c>
      <c r="E157" s="175" t="str">
        <f t="shared" si="2"/>
        <v>2079999-其他文化体育与传媒支出</v>
      </c>
      <c r="F157" s="177" t="s">
        <v>2832</v>
      </c>
      <c r="G157" s="178">
        <v>0</v>
      </c>
      <c r="H157" s="178">
        <v>0</v>
      </c>
      <c r="I157" s="178">
        <v>0</v>
      </c>
      <c r="J157" s="178">
        <v>0</v>
      </c>
      <c r="K157" s="176">
        <v>0</v>
      </c>
      <c r="L157" s="176">
        <v>70</v>
      </c>
      <c r="M157" s="59">
        <v>0</v>
      </c>
      <c r="N157" s="190"/>
      <c r="O157" s="123"/>
    </row>
    <row r="158" spans="1:15">
      <c r="A158" s="174">
        <v>207</v>
      </c>
      <c r="B158" s="174" t="s">
        <v>242</v>
      </c>
      <c r="C158" s="175">
        <v>2079999</v>
      </c>
      <c r="D158" s="176" t="s">
        <v>881</v>
      </c>
      <c r="E158" s="175" t="str">
        <f t="shared" si="2"/>
        <v>2079999-其他文化体育与传媒支出</v>
      </c>
      <c r="F158" s="177" t="s">
        <v>2753</v>
      </c>
      <c r="G158" s="178">
        <v>0</v>
      </c>
      <c r="H158" s="178">
        <v>0</v>
      </c>
      <c r="I158" s="178">
        <v>0</v>
      </c>
      <c r="J158" s="178">
        <v>0</v>
      </c>
      <c r="K158" s="176">
        <v>0</v>
      </c>
      <c r="L158" s="176">
        <v>50</v>
      </c>
      <c r="M158" s="59">
        <v>0</v>
      </c>
      <c r="N158" s="190"/>
      <c r="O158" s="123"/>
    </row>
    <row r="159" spans="1:15">
      <c r="A159" s="174">
        <v>207</v>
      </c>
      <c r="B159" s="174" t="s">
        <v>242</v>
      </c>
      <c r="C159" s="175">
        <v>2079999</v>
      </c>
      <c r="D159" s="176" t="s">
        <v>881</v>
      </c>
      <c r="E159" s="175" t="str">
        <f t="shared" si="2"/>
        <v>2079999-其他文化体育与传媒支出</v>
      </c>
      <c r="F159" s="177" t="s">
        <v>2754</v>
      </c>
      <c r="G159" s="178">
        <v>0</v>
      </c>
      <c r="H159" s="178">
        <v>0</v>
      </c>
      <c r="I159" s="178">
        <v>0</v>
      </c>
      <c r="J159" s="178">
        <v>0</v>
      </c>
      <c r="K159" s="176">
        <v>0</v>
      </c>
      <c r="L159" s="176">
        <v>50</v>
      </c>
      <c r="M159" s="59">
        <v>0</v>
      </c>
      <c r="N159" s="190"/>
      <c r="O159" s="123"/>
    </row>
    <row r="160" spans="1:15">
      <c r="A160" s="174">
        <v>207</v>
      </c>
      <c r="B160" s="174" t="s">
        <v>242</v>
      </c>
      <c r="C160" s="175">
        <v>2079999</v>
      </c>
      <c r="D160" s="176" t="s">
        <v>881</v>
      </c>
      <c r="E160" s="175" t="str">
        <f t="shared" si="2"/>
        <v>2079999-其他文化体育与传媒支出</v>
      </c>
      <c r="F160" s="177" t="s">
        <v>2836</v>
      </c>
      <c r="G160" s="178">
        <v>0</v>
      </c>
      <c r="H160" s="178">
        <v>0</v>
      </c>
      <c r="I160" s="178">
        <v>0</v>
      </c>
      <c r="J160" s="178">
        <v>0</v>
      </c>
      <c r="K160" s="176">
        <v>0</v>
      </c>
      <c r="L160" s="176">
        <v>36</v>
      </c>
      <c r="M160" s="59">
        <v>0</v>
      </c>
      <c r="N160" s="190"/>
      <c r="O160" s="123"/>
    </row>
    <row r="161" spans="1:15">
      <c r="A161" s="174">
        <v>213</v>
      </c>
      <c r="B161" s="174" t="s">
        <v>224</v>
      </c>
      <c r="C161" s="175">
        <v>2130399</v>
      </c>
      <c r="D161" s="176" t="s">
        <v>1212</v>
      </c>
      <c r="E161" s="175" t="str">
        <f t="shared" si="2"/>
        <v>2130399-其他水利支出</v>
      </c>
      <c r="F161" s="177" t="s">
        <v>2450</v>
      </c>
      <c r="G161" s="178">
        <v>0</v>
      </c>
      <c r="H161" s="178">
        <v>0</v>
      </c>
      <c r="I161" s="178">
        <v>0</v>
      </c>
      <c r="J161" s="178">
        <v>0</v>
      </c>
      <c r="K161" s="176">
        <v>0</v>
      </c>
      <c r="L161" s="176">
        <v>525</v>
      </c>
      <c r="M161" s="59">
        <v>0</v>
      </c>
      <c r="N161" s="190"/>
      <c r="O161" s="123"/>
    </row>
    <row r="162" spans="1:15">
      <c r="A162" s="174">
        <v>213</v>
      </c>
      <c r="B162" s="174" t="s">
        <v>222</v>
      </c>
      <c r="C162" s="175">
        <v>2130124</v>
      </c>
      <c r="D162" s="176" t="s">
        <v>1153</v>
      </c>
      <c r="E162" s="175" t="str">
        <f t="shared" si="2"/>
        <v>2130124-农业组织化与产业化经营</v>
      </c>
      <c r="F162" s="177" t="s">
        <v>2452</v>
      </c>
      <c r="G162" s="178">
        <v>0</v>
      </c>
      <c r="H162" s="178">
        <v>0</v>
      </c>
      <c r="I162" s="178">
        <v>0</v>
      </c>
      <c r="J162" s="178">
        <v>0</v>
      </c>
      <c r="K162" s="176">
        <v>0</v>
      </c>
      <c r="L162" s="176">
        <v>30</v>
      </c>
      <c r="M162" s="59">
        <v>0</v>
      </c>
      <c r="N162" s="190"/>
      <c r="O162" s="123"/>
    </row>
    <row r="163" spans="1:15">
      <c r="A163" s="174">
        <v>213</v>
      </c>
      <c r="B163" s="174" t="s">
        <v>222</v>
      </c>
      <c r="C163" s="175">
        <v>2130199</v>
      </c>
      <c r="D163" s="176" t="s">
        <v>379</v>
      </c>
      <c r="E163" s="175" t="str">
        <f t="shared" si="2"/>
        <v>2130199-其他农业支出</v>
      </c>
      <c r="F163" s="177" t="s">
        <v>2454</v>
      </c>
      <c r="G163" s="178">
        <v>0</v>
      </c>
      <c r="H163" s="178">
        <v>0</v>
      </c>
      <c r="I163" s="178">
        <v>0</v>
      </c>
      <c r="J163" s="178">
        <v>0</v>
      </c>
      <c r="K163" s="176">
        <v>0</v>
      </c>
      <c r="L163" s="176">
        <v>8</v>
      </c>
      <c r="M163" s="59">
        <v>0</v>
      </c>
      <c r="N163" s="190"/>
      <c r="O163" s="123"/>
    </row>
    <row r="164" spans="1:15">
      <c r="A164" s="174">
        <v>213</v>
      </c>
      <c r="B164" s="174" t="s">
        <v>222</v>
      </c>
      <c r="C164" s="175">
        <v>2130122</v>
      </c>
      <c r="D164" s="176" t="s">
        <v>1151</v>
      </c>
      <c r="E164" s="175" t="str">
        <f t="shared" si="2"/>
        <v>2130122-农业生产资料与技术补贴</v>
      </c>
      <c r="F164" s="177" t="s">
        <v>2456</v>
      </c>
      <c r="G164" s="178">
        <v>0</v>
      </c>
      <c r="H164" s="178">
        <v>0</v>
      </c>
      <c r="I164" s="178">
        <v>0</v>
      </c>
      <c r="J164" s="178">
        <v>0</v>
      </c>
      <c r="K164" s="176">
        <v>0</v>
      </c>
      <c r="L164" s="176">
        <v>20</v>
      </c>
      <c r="M164" s="59">
        <v>0</v>
      </c>
      <c r="N164" s="190"/>
      <c r="O164" s="123"/>
    </row>
    <row r="165" spans="1:15">
      <c r="A165" s="174">
        <v>213</v>
      </c>
      <c r="B165" s="174" t="s">
        <v>222</v>
      </c>
      <c r="C165" s="175">
        <v>2130122</v>
      </c>
      <c r="D165" s="176" t="s">
        <v>1151</v>
      </c>
      <c r="E165" s="175" t="str">
        <f t="shared" si="2"/>
        <v>2130122-农业生产资料与技术补贴</v>
      </c>
      <c r="F165" s="177" t="s">
        <v>2458</v>
      </c>
      <c r="G165" s="178">
        <v>0</v>
      </c>
      <c r="H165" s="178">
        <v>0</v>
      </c>
      <c r="I165" s="178">
        <v>0</v>
      </c>
      <c r="J165" s="178">
        <v>0</v>
      </c>
      <c r="K165" s="176">
        <v>0</v>
      </c>
      <c r="L165" s="176">
        <v>10</v>
      </c>
      <c r="M165" s="59">
        <v>0</v>
      </c>
      <c r="N165" s="190"/>
      <c r="O165" s="123"/>
    </row>
    <row r="166" spans="1:15">
      <c r="A166" s="174">
        <v>213</v>
      </c>
      <c r="B166" s="174" t="s">
        <v>222</v>
      </c>
      <c r="C166" s="175">
        <v>2130135</v>
      </c>
      <c r="D166" s="176" t="s">
        <v>1157</v>
      </c>
      <c r="E166" s="175" t="str">
        <f t="shared" si="2"/>
        <v>2130135-农业资源保护修复与利用</v>
      </c>
      <c r="F166" s="177" t="s">
        <v>2460</v>
      </c>
      <c r="G166" s="178">
        <v>0</v>
      </c>
      <c r="H166" s="178">
        <v>0</v>
      </c>
      <c r="I166" s="178">
        <v>0</v>
      </c>
      <c r="J166" s="178">
        <v>0</v>
      </c>
      <c r="K166" s="176">
        <v>0</v>
      </c>
      <c r="L166" s="176">
        <v>3555</v>
      </c>
      <c r="M166" s="59">
        <v>0</v>
      </c>
      <c r="N166" s="190"/>
      <c r="O166" s="123"/>
    </row>
    <row r="167" spans="1:15">
      <c r="A167" s="174">
        <v>211</v>
      </c>
      <c r="B167" s="174" t="s">
        <v>226</v>
      </c>
      <c r="C167" s="175">
        <v>2110502</v>
      </c>
      <c r="D167" s="176" t="s">
        <v>1065</v>
      </c>
      <c r="E167" s="175" t="str">
        <f t="shared" si="2"/>
        <v>2110502-社会保险补助</v>
      </c>
      <c r="F167" s="177" t="s">
        <v>2838</v>
      </c>
      <c r="G167" s="178">
        <v>0</v>
      </c>
      <c r="H167" s="178">
        <v>0</v>
      </c>
      <c r="I167" s="178">
        <v>0</v>
      </c>
      <c r="J167" s="178">
        <v>0</v>
      </c>
      <c r="K167" s="176">
        <v>0</v>
      </c>
      <c r="L167" s="176">
        <v>82</v>
      </c>
      <c r="M167" s="59">
        <v>0</v>
      </c>
      <c r="N167" s="190"/>
      <c r="O167" s="123"/>
    </row>
    <row r="168" spans="1:15">
      <c r="A168" s="174">
        <v>211</v>
      </c>
      <c r="B168" s="174" t="s">
        <v>226</v>
      </c>
      <c r="C168" s="175">
        <v>2110503</v>
      </c>
      <c r="D168" s="176" t="s">
        <v>1066</v>
      </c>
      <c r="E168" s="175" t="str">
        <f t="shared" si="2"/>
        <v>2110503-政策性社会性支出补助</v>
      </c>
      <c r="F168" s="177" t="s">
        <v>2840</v>
      </c>
      <c r="G168" s="178">
        <v>0</v>
      </c>
      <c r="H168" s="178">
        <v>0</v>
      </c>
      <c r="I168" s="178">
        <v>0</v>
      </c>
      <c r="J168" s="178">
        <v>0</v>
      </c>
      <c r="K168" s="176">
        <v>0</v>
      </c>
      <c r="L168" s="176">
        <v>18</v>
      </c>
      <c r="M168" s="59">
        <v>0</v>
      </c>
      <c r="N168" s="190"/>
      <c r="O168" s="123"/>
    </row>
    <row r="169" spans="1:15">
      <c r="A169" s="174">
        <v>213</v>
      </c>
      <c r="B169" s="174" t="s">
        <v>223</v>
      </c>
      <c r="C169" s="175">
        <v>2130299</v>
      </c>
      <c r="D169" s="176" t="s">
        <v>381</v>
      </c>
      <c r="E169" s="175" t="str">
        <f t="shared" si="2"/>
        <v>2130299-其他林业支出</v>
      </c>
      <c r="F169" s="177" t="s">
        <v>2510</v>
      </c>
      <c r="G169" s="178">
        <v>0</v>
      </c>
      <c r="H169" s="178">
        <v>0</v>
      </c>
      <c r="I169" s="178">
        <v>0</v>
      </c>
      <c r="J169" s="178">
        <v>0</v>
      </c>
      <c r="K169" s="176">
        <v>0</v>
      </c>
      <c r="L169" s="176">
        <v>1075.58</v>
      </c>
      <c r="M169" s="59">
        <v>0</v>
      </c>
      <c r="N169" s="190"/>
      <c r="O169" s="123"/>
    </row>
    <row r="170" spans="1:15">
      <c r="A170" s="174">
        <v>213</v>
      </c>
      <c r="B170" s="174" t="s">
        <v>222</v>
      </c>
      <c r="C170" s="175">
        <v>2130109</v>
      </c>
      <c r="D170" s="176" t="s">
        <v>1144</v>
      </c>
      <c r="E170" s="175" t="str">
        <f t="shared" si="2"/>
        <v>2130109-农产品质量安全</v>
      </c>
      <c r="F170" s="177" t="s">
        <v>2463</v>
      </c>
      <c r="G170" s="178">
        <v>0</v>
      </c>
      <c r="H170" s="178">
        <v>0</v>
      </c>
      <c r="I170" s="178">
        <v>0</v>
      </c>
      <c r="J170" s="178">
        <v>0</v>
      </c>
      <c r="K170" s="176">
        <v>0</v>
      </c>
      <c r="L170" s="176">
        <v>9</v>
      </c>
      <c r="M170" s="59">
        <v>0</v>
      </c>
      <c r="N170" s="190"/>
      <c r="O170" s="123"/>
    </row>
    <row r="171" spans="1:15">
      <c r="A171" s="174">
        <v>213</v>
      </c>
      <c r="B171" s="174" t="s">
        <v>222</v>
      </c>
      <c r="C171" s="175">
        <v>2130135</v>
      </c>
      <c r="D171" s="176" t="s">
        <v>1157</v>
      </c>
      <c r="E171" s="175" t="str">
        <f t="shared" si="2"/>
        <v>2130135-农业资源保护修复与利用</v>
      </c>
      <c r="F171" s="177" t="s">
        <v>2465</v>
      </c>
      <c r="G171" s="178">
        <v>0</v>
      </c>
      <c r="H171" s="178">
        <v>0</v>
      </c>
      <c r="I171" s="178">
        <v>0</v>
      </c>
      <c r="J171" s="178">
        <v>0</v>
      </c>
      <c r="K171" s="176">
        <v>0</v>
      </c>
      <c r="L171" s="176">
        <v>45</v>
      </c>
      <c r="M171" s="59">
        <v>0</v>
      </c>
      <c r="N171" s="190"/>
      <c r="O171" s="123"/>
    </row>
    <row r="172" spans="1:15">
      <c r="A172" s="174">
        <v>208</v>
      </c>
      <c r="B172" s="174" t="s">
        <v>229</v>
      </c>
      <c r="C172" s="175">
        <v>2080899</v>
      </c>
      <c r="D172" s="176" t="s">
        <v>939</v>
      </c>
      <c r="E172" s="175" t="str">
        <f t="shared" si="2"/>
        <v>2080899-其他优抚支出</v>
      </c>
      <c r="F172" s="177" t="s">
        <v>2467</v>
      </c>
      <c r="G172" s="178">
        <v>0</v>
      </c>
      <c r="H172" s="178">
        <v>0</v>
      </c>
      <c r="I172" s="178">
        <v>0</v>
      </c>
      <c r="J172" s="178">
        <v>0</v>
      </c>
      <c r="K172" s="176">
        <v>0</v>
      </c>
      <c r="L172" s="176">
        <v>26</v>
      </c>
      <c r="M172" s="59">
        <v>0</v>
      </c>
      <c r="N172" s="190"/>
      <c r="O172" s="123"/>
    </row>
    <row r="173" spans="1:15">
      <c r="A173" s="174">
        <v>210</v>
      </c>
      <c r="B173" s="174" t="s">
        <v>2336</v>
      </c>
      <c r="C173" s="175">
        <v>2101401</v>
      </c>
      <c r="D173" s="176" t="s">
        <v>1023</v>
      </c>
      <c r="E173" s="175" t="str">
        <f t="shared" si="2"/>
        <v>2101401-优抚对象医疗补助</v>
      </c>
      <c r="F173" s="177" t="s">
        <v>2469</v>
      </c>
      <c r="G173" s="178">
        <v>0</v>
      </c>
      <c r="H173" s="178">
        <v>0</v>
      </c>
      <c r="I173" s="178">
        <v>0</v>
      </c>
      <c r="J173" s="178">
        <v>0</v>
      </c>
      <c r="K173" s="176">
        <v>0</v>
      </c>
      <c r="L173" s="176">
        <v>6.9</v>
      </c>
      <c r="M173" s="59">
        <v>0</v>
      </c>
      <c r="N173" s="190"/>
      <c r="O173" s="123"/>
    </row>
    <row r="174" spans="1:15">
      <c r="A174" s="174">
        <v>208</v>
      </c>
      <c r="B174" s="174" t="s">
        <v>228</v>
      </c>
      <c r="C174" s="175">
        <v>2080799</v>
      </c>
      <c r="D174" s="176" t="s">
        <v>932</v>
      </c>
      <c r="E174" s="175" t="str">
        <f t="shared" si="2"/>
        <v>2080799-其他就业补助支出</v>
      </c>
      <c r="F174" s="177" t="s">
        <v>2471</v>
      </c>
      <c r="G174" s="178">
        <v>0</v>
      </c>
      <c r="H174" s="178">
        <v>0</v>
      </c>
      <c r="I174" s="178">
        <v>0</v>
      </c>
      <c r="J174" s="178">
        <v>0</v>
      </c>
      <c r="K174" s="176">
        <v>0</v>
      </c>
      <c r="L174" s="176">
        <v>150</v>
      </c>
      <c r="M174" s="59">
        <v>0</v>
      </c>
      <c r="N174" s="190"/>
      <c r="O174" s="123"/>
    </row>
    <row r="175" spans="1:15">
      <c r="A175" s="174">
        <v>208</v>
      </c>
      <c r="B175" s="174" t="s">
        <v>230</v>
      </c>
      <c r="C175" s="175">
        <v>2081199</v>
      </c>
      <c r="D175" s="176" t="s">
        <v>956</v>
      </c>
      <c r="E175" s="175" t="str">
        <f t="shared" si="2"/>
        <v>2081199-其他残疾人事业支出</v>
      </c>
      <c r="F175" s="177" t="s">
        <v>2473</v>
      </c>
      <c r="G175" s="178">
        <v>0</v>
      </c>
      <c r="H175" s="178">
        <v>0</v>
      </c>
      <c r="I175" s="178">
        <v>0</v>
      </c>
      <c r="J175" s="178">
        <v>0</v>
      </c>
      <c r="K175" s="176">
        <v>0</v>
      </c>
      <c r="L175" s="176">
        <v>3.64</v>
      </c>
      <c r="M175" s="59">
        <v>0</v>
      </c>
      <c r="N175" s="190"/>
      <c r="O175" s="123"/>
    </row>
    <row r="176" spans="1:15">
      <c r="A176" s="174">
        <v>210</v>
      </c>
      <c r="B176" s="174" t="s">
        <v>223</v>
      </c>
      <c r="C176" s="175">
        <v>2100299</v>
      </c>
      <c r="D176" s="176" t="s">
        <v>1008</v>
      </c>
      <c r="E176" s="175" t="str">
        <f t="shared" si="2"/>
        <v>2100299-其他公立医院支出</v>
      </c>
      <c r="F176" s="177" t="s">
        <v>2475</v>
      </c>
      <c r="G176" s="178">
        <v>0</v>
      </c>
      <c r="H176" s="178">
        <v>0</v>
      </c>
      <c r="I176" s="178">
        <v>0</v>
      </c>
      <c r="J176" s="178">
        <v>0</v>
      </c>
      <c r="K176" s="176">
        <v>0</v>
      </c>
      <c r="L176" s="176">
        <v>40</v>
      </c>
      <c r="M176" s="59">
        <v>0</v>
      </c>
      <c r="N176" s="190"/>
      <c r="O176" s="123"/>
    </row>
    <row r="177" spans="1:15">
      <c r="A177" s="174">
        <v>210</v>
      </c>
      <c r="B177" s="174" t="s">
        <v>228</v>
      </c>
      <c r="C177" s="175">
        <v>2100799</v>
      </c>
      <c r="D177" s="176" t="s">
        <v>1031</v>
      </c>
      <c r="E177" s="175" t="str">
        <f t="shared" si="2"/>
        <v>2100799-其他计划生育事务支出</v>
      </c>
      <c r="F177" s="177" t="s">
        <v>2477</v>
      </c>
      <c r="G177" s="178">
        <v>0</v>
      </c>
      <c r="H177" s="178">
        <v>0</v>
      </c>
      <c r="I177" s="178">
        <v>0</v>
      </c>
      <c r="J177" s="178">
        <v>0</v>
      </c>
      <c r="K177" s="176">
        <v>0</v>
      </c>
      <c r="L177" s="176">
        <v>38</v>
      </c>
      <c r="M177" s="59">
        <v>0</v>
      </c>
      <c r="N177" s="190"/>
      <c r="O177" s="123"/>
    </row>
    <row r="178" spans="1:15">
      <c r="A178" s="174">
        <v>210</v>
      </c>
      <c r="B178" s="174" t="s">
        <v>224</v>
      </c>
      <c r="C178" s="175">
        <v>2100399</v>
      </c>
      <c r="D178" s="176" t="s">
        <v>1010</v>
      </c>
      <c r="E178" s="175" t="str">
        <f t="shared" si="2"/>
        <v>2100399-其他基层医疗卫生机构支出</v>
      </c>
      <c r="F178" s="177" t="s">
        <v>2479</v>
      </c>
      <c r="G178" s="178">
        <v>0</v>
      </c>
      <c r="H178" s="178">
        <v>0</v>
      </c>
      <c r="I178" s="178">
        <v>0</v>
      </c>
      <c r="J178" s="178">
        <v>0</v>
      </c>
      <c r="K178" s="176">
        <v>0</v>
      </c>
      <c r="L178" s="176">
        <v>37.65</v>
      </c>
      <c r="M178" s="59">
        <v>0</v>
      </c>
      <c r="N178" s="190"/>
      <c r="O178" s="123"/>
    </row>
    <row r="179" spans="1:15">
      <c r="A179" s="174">
        <v>210</v>
      </c>
      <c r="B179" s="174" t="s">
        <v>231</v>
      </c>
      <c r="C179" s="175">
        <v>2101301</v>
      </c>
      <c r="D179" s="176" t="s">
        <v>1026</v>
      </c>
      <c r="E179" s="175" t="str">
        <f t="shared" si="2"/>
        <v>2101301-城乡医疗救助</v>
      </c>
      <c r="F179" s="177" t="s">
        <v>2438</v>
      </c>
      <c r="G179" s="178">
        <v>0</v>
      </c>
      <c r="H179" s="178">
        <v>0</v>
      </c>
      <c r="I179" s="178">
        <v>0</v>
      </c>
      <c r="J179" s="178">
        <v>0</v>
      </c>
      <c r="K179" s="176">
        <v>0</v>
      </c>
      <c r="L179" s="176">
        <v>26</v>
      </c>
      <c r="M179" s="59">
        <v>0</v>
      </c>
      <c r="N179" s="190"/>
      <c r="O179" s="123"/>
    </row>
    <row r="180" spans="1:15">
      <c r="A180" s="174">
        <v>208</v>
      </c>
      <c r="B180" s="174" t="s">
        <v>2337</v>
      </c>
      <c r="C180" s="175">
        <v>2081902</v>
      </c>
      <c r="D180" s="176" t="s">
        <v>966</v>
      </c>
      <c r="E180" s="175" t="str">
        <f t="shared" si="2"/>
        <v>2081902-农村最低生活保障金支出</v>
      </c>
      <c r="F180" s="177" t="s">
        <v>2481</v>
      </c>
      <c r="G180" s="178">
        <v>0</v>
      </c>
      <c r="H180" s="178">
        <v>0</v>
      </c>
      <c r="I180" s="178">
        <v>0</v>
      </c>
      <c r="J180" s="178">
        <v>0</v>
      </c>
      <c r="K180" s="176">
        <v>0</v>
      </c>
      <c r="L180" s="176">
        <v>1516</v>
      </c>
      <c r="M180" s="59">
        <v>0</v>
      </c>
      <c r="N180" s="190"/>
      <c r="O180" s="123"/>
    </row>
    <row r="181" spans="1:15">
      <c r="A181" s="174">
        <v>210</v>
      </c>
      <c r="B181" s="174" t="s">
        <v>225</v>
      </c>
      <c r="C181" s="175">
        <v>2100408</v>
      </c>
      <c r="D181" s="176" t="s">
        <v>1016</v>
      </c>
      <c r="E181" s="175" t="str">
        <f t="shared" si="2"/>
        <v>2100408-基本公共卫生服务</v>
      </c>
      <c r="F181" s="177" t="s">
        <v>2483</v>
      </c>
      <c r="G181" s="178">
        <v>0</v>
      </c>
      <c r="H181" s="178">
        <v>0</v>
      </c>
      <c r="I181" s="178">
        <v>0</v>
      </c>
      <c r="J181" s="178">
        <v>0</v>
      </c>
      <c r="K181" s="176">
        <v>0</v>
      </c>
      <c r="L181" s="176">
        <v>134.24</v>
      </c>
      <c r="M181" s="59">
        <v>0</v>
      </c>
      <c r="N181" s="190"/>
      <c r="O181" s="123"/>
    </row>
    <row r="182" spans="1:15">
      <c r="A182" s="174">
        <v>210</v>
      </c>
      <c r="B182" s="174" t="s">
        <v>225</v>
      </c>
      <c r="C182" s="175">
        <v>2100408</v>
      </c>
      <c r="D182" s="176" t="s">
        <v>1016</v>
      </c>
      <c r="E182" s="175" t="str">
        <f t="shared" si="2"/>
        <v>2100408-基本公共卫生服务</v>
      </c>
      <c r="F182" s="177" t="s">
        <v>2485</v>
      </c>
      <c r="G182" s="178">
        <v>0</v>
      </c>
      <c r="H182" s="178">
        <v>0</v>
      </c>
      <c r="I182" s="178">
        <v>0</v>
      </c>
      <c r="J182" s="178">
        <v>0</v>
      </c>
      <c r="K182" s="176">
        <v>0</v>
      </c>
      <c r="L182" s="176">
        <v>30.16</v>
      </c>
      <c r="M182" s="59">
        <v>0</v>
      </c>
      <c r="N182" s="190"/>
      <c r="O182" s="123"/>
    </row>
    <row r="183" spans="1:15">
      <c r="A183" s="174">
        <v>210</v>
      </c>
      <c r="B183" s="174" t="s">
        <v>228</v>
      </c>
      <c r="C183" s="175">
        <v>2100799</v>
      </c>
      <c r="D183" s="176" t="s">
        <v>1031</v>
      </c>
      <c r="E183" s="175" t="str">
        <f t="shared" si="2"/>
        <v>2100799-其他计划生育事务支出</v>
      </c>
      <c r="F183" s="177" t="s">
        <v>2487</v>
      </c>
      <c r="G183" s="178">
        <v>0</v>
      </c>
      <c r="H183" s="178">
        <v>0</v>
      </c>
      <c r="I183" s="178">
        <v>0</v>
      </c>
      <c r="J183" s="178">
        <v>0</v>
      </c>
      <c r="K183" s="176">
        <v>0</v>
      </c>
      <c r="L183" s="176">
        <v>7.6</v>
      </c>
      <c r="M183" s="59">
        <v>0</v>
      </c>
      <c r="N183" s="190"/>
      <c r="O183" s="123"/>
    </row>
    <row r="184" spans="1:15">
      <c r="A184" s="174">
        <v>210</v>
      </c>
      <c r="B184" s="174" t="s">
        <v>225</v>
      </c>
      <c r="C184" s="175">
        <v>2100499</v>
      </c>
      <c r="D184" s="176" t="s">
        <v>1019</v>
      </c>
      <c r="E184" s="175" t="str">
        <f t="shared" si="2"/>
        <v>2100499-其他公共卫生支出</v>
      </c>
      <c r="F184" s="177" t="s">
        <v>2488</v>
      </c>
      <c r="G184" s="178">
        <v>0</v>
      </c>
      <c r="H184" s="178">
        <v>0</v>
      </c>
      <c r="I184" s="178">
        <v>0</v>
      </c>
      <c r="J184" s="178">
        <v>0</v>
      </c>
      <c r="K184" s="176">
        <v>0</v>
      </c>
      <c r="L184" s="176">
        <v>30</v>
      </c>
      <c r="M184" s="59">
        <v>0</v>
      </c>
      <c r="N184" s="190"/>
      <c r="O184" s="123"/>
    </row>
    <row r="185" spans="1:15">
      <c r="A185" s="174">
        <v>210</v>
      </c>
      <c r="B185" s="174" t="s">
        <v>227</v>
      </c>
      <c r="C185" s="175">
        <v>2100601</v>
      </c>
      <c r="D185" s="176" t="s">
        <v>1029</v>
      </c>
      <c r="E185" s="175" t="str">
        <f t="shared" si="2"/>
        <v>2100601-中医（民族医）药专项</v>
      </c>
      <c r="F185" s="177" t="s">
        <v>2844</v>
      </c>
      <c r="G185" s="178">
        <v>0</v>
      </c>
      <c r="H185" s="178">
        <v>0</v>
      </c>
      <c r="I185" s="178">
        <v>0</v>
      </c>
      <c r="J185" s="178">
        <v>0</v>
      </c>
      <c r="K185" s="176">
        <v>0</v>
      </c>
      <c r="L185" s="176">
        <v>15</v>
      </c>
      <c r="M185" s="59">
        <v>0</v>
      </c>
      <c r="N185" s="190"/>
      <c r="O185" s="123"/>
    </row>
    <row r="186" spans="1:15">
      <c r="A186" s="174">
        <v>210</v>
      </c>
      <c r="B186" s="174" t="s">
        <v>227</v>
      </c>
      <c r="C186" s="175">
        <v>2100601</v>
      </c>
      <c r="D186" s="176" t="s">
        <v>1029</v>
      </c>
      <c r="E186" s="175" t="str">
        <f t="shared" si="2"/>
        <v>2100601-中医（民族医）药专项</v>
      </c>
      <c r="F186" s="177" t="s">
        <v>2842</v>
      </c>
      <c r="G186" s="178">
        <v>0</v>
      </c>
      <c r="H186" s="178">
        <v>0</v>
      </c>
      <c r="I186" s="178">
        <v>0</v>
      </c>
      <c r="J186" s="178">
        <v>0</v>
      </c>
      <c r="K186" s="176">
        <v>0</v>
      </c>
      <c r="L186" s="176">
        <v>42.5</v>
      </c>
      <c r="M186" s="59">
        <v>0</v>
      </c>
      <c r="N186" s="190"/>
      <c r="O186" s="123"/>
    </row>
    <row r="187" spans="1:15">
      <c r="A187" s="174">
        <v>208</v>
      </c>
      <c r="B187" s="174" t="s">
        <v>230</v>
      </c>
      <c r="C187" s="175">
        <v>2081105</v>
      </c>
      <c r="D187" s="176" t="s">
        <v>954</v>
      </c>
      <c r="E187" s="175" t="str">
        <f t="shared" si="2"/>
        <v>2081105-残疾人就业和扶贫</v>
      </c>
      <c r="F187" s="177" t="s">
        <v>2473</v>
      </c>
      <c r="G187" s="178">
        <v>0</v>
      </c>
      <c r="H187" s="178">
        <v>0</v>
      </c>
      <c r="I187" s="178">
        <v>0</v>
      </c>
      <c r="J187" s="178">
        <v>0</v>
      </c>
      <c r="K187" s="176">
        <v>0</v>
      </c>
      <c r="L187" s="176">
        <v>0.97</v>
      </c>
      <c r="M187" s="59">
        <v>0</v>
      </c>
      <c r="N187" s="190"/>
      <c r="O187" s="123"/>
    </row>
    <row r="188" spans="1:15">
      <c r="A188" s="174">
        <v>221</v>
      </c>
      <c r="B188" s="174" t="s">
        <v>224</v>
      </c>
      <c r="C188" s="175">
        <v>2210399</v>
      </c>
      <c r="D188" s="176" t="s">
        <v>1552</v>
      </c>
      <c r="E188" s="175" t="str">
        <f t="shared" si="2"/>
        <v>2210399-其他城乡社区住宅支出</v>
      </c>
      <c r="F188" s="177" t="s">
        <v>2848</v>
      </c>
      <c r="G188" s="178">
        <v>0</v>
      </c>
      <c r="H188" s="178">
        <v>0</v>
      </c>
      <c r="I188" s="178">
        <v>0</v>
      </c>
      <c r="J188" s="178">
        <v>0</v>
      </c>
      <c r="K188" s="176">
        <v>0</v>
      </c>
      <c r="L188" s="176">
        <v>1586</v>
      </c>
      <c r="M188" s="59">
        <v>0</v>
      </c>
      <c r="N188" s="190"/>
      <c r="O188" s="123"/>
    </row>
    <row r="189" spans="1:15">
      <c r="A189" s="174">
        <v>221</v>
      </c>
      <c r="B189" s="174" t="s">
        <v>222</v>
      </c>
      <c r="C189" s="175">
        <v>2210107</v>
      </c>
      <c r="D189" s="176" t="s">
        <v>1546</v>
      </c>
      <c r="E189" s="175" t="str">
        <f t="shared" si="2"/>
        <v>2210107-保障性住房租金补贴</v>
      </c>
      <c r="F189" s="177" t="s">
        <v>2846</v>
      </c>
      <c r="G189" s="178">
        <v>0</v>
      </c>
      <c r="H189" s="178">
        <v>0</v>
      </c>
      <c r="I189" s="178">
        <v>0</v>
      </c>
      <c r="J189" s="178">
        <v>0</v>
      </c>
      <c r="K189" s="176">
        <v>0</v>
      </c>
      <c r="L189" s="176">
        <v>14</v>
      </c>
      <c r="M189" s="59">
        <v>0</v>
      </c>
      <c r="N189" s="190"/>
      <c r="O189" s="123"/>
    </row>
    <row r="190" spans="1:15">
      <c r="A190" s="174">
        <v>208</v>
      </c>
      <c r="B190" s="174" t="s">
        <v>2338</v>
      </c>
      <c r="C190" s="175">
        <v>2082502</v>
      </c>
      <c r="D190" s="176" t="s">
        <v>974</v>
      </c>
      <c r="E190" s="175" t="str">
        <f t="shared" si="2"/>
        <v>2082502-其他农村生活救助</v>
      </c>
      <c r="F190" s="177" t="s">
        <v>2490</v>
      </c>
      <c r="G190" s="178">
        <v>0</v>
      </c>
      <c r="H190" s="178">
        <v>0</v>
      </c>
      <c r="I190" s="178">
        <v>0</v>
      </c>
      <c r="J190" s="178">
        <v>0</v>
      </c>
      <c r="K190" s="176">
        <v>0</v>
      </c>
      <c r="L190" s="176">
        <v>259</v>
      </c>
      <c r="M190" s="59">
        <v>0</v>
      </c>
      <c r="N190" s="190"/>
      <c r="O190" s="123"/>
    </row>
    <row r="191" spans="1:15">
      <c r="A191" s="174">
        <v>205</v>
      </c>
      <c r="B191" s="174" t="s">
        <v>223</v>
      </c>
      <c r="C191" s="175">
        <v>2050201</v>
      </c>
      <c r="D191" s="176" t="s">
        <v>353</v>
      </c>
      <c r="E191" s="175" t="str">
        <f t="shared" ref="E191:E199" si="3">C191&amp;"-"&amp;D191</f>
        <v>2050201-学前教育</v>
      </c>
      <c r="F191" s="177" t="s">
        <v>2492</v>
      </c>
      <c r="G191" s="178">
        <v>0</v>
      </c>
      <c r="H191" s="178">
        <v>0</v>
      </c>
      <c r="I191" s="178">
        <v>0</v>
      </c>
      <c r="J191" s="178">
        <v>0</v>
      </c>
      <c r="K191" s="176">
        <v>0</v>
      </c>
      <c r="L191" s="176">
        <v>102.9</v>
      </c>
      <c r="M191" s="59">
        <v>0</v>
      </c>
      <c r="N191" s="190"/>
      <c r="O191" s="123"/>
    </row>
    <row r="192" spans="1:15">
      <c r="A192" s="174">
        <v>205</v>
      </c>
      <c r="B192" s="174" t="s">
        <v>223</v>
      </c>
      <c r="C192" s="175">
        <v>2050204</v>
      </c>
      <c r="D192" s="176" t="s">
        <v>732</v>
      </c>
      <c r="E192" s="175" t="str">
        <f t="shared" si="3"/>
        <v>2050204-高中教育</v>
      </c>
      <c r="F192" s="177" t="s">
        <v>2494</v>
      </c>
      <c r="G192" s="178">
        <v>0</v>
      </c>
      <c r="H192" s="178">
        <v>0</v>
      </c>
      <c r="I192" s="178">
        <v>0</v>
      </c>
      <c r="J192" s="178">
        <v>0</v>
      </c>
      <c r="K192" s="176">
        <v>0</v>
      </c>
      <c r="L192" s="176">
        <v>24.24</v>
      </c>
      <c r="M192" s="59">
        <v>0</v>
      </c>
      <c r="N192" s="190"/>
      <c r="O192" s="123"/>
    </row>
    <row r="193" spans="1:15">
      <c r="A193" s="174">
        <v>205</v>
      </c>
      <c r="B193" s="174" t="s">
        <v>224</v>
      </c>
      <c r="C193" s="175">
        <v>2050305</v>
      </c>
      <c r="D193" s="176" t="s">
        <v>741</v>
      </c>
      <c r="E193" s="175" t="str">
        <f t="shared" si="3"/>
        <v>2050305-高等职业教育</v>
      </c>
      <c r="F193" s="177" t="s">
        <v>2495</v>
      </c>
      <c r="G193" s="178">
        <v>0</v>
      </c>
      <c r="H193" s="178">
        <v>0</v>
      </c>
      <c r="I193" s="178">
        <v>0</v>
      </c>
      <c r="J193" s="178">
        <v>0</v>
      </c>
      <c r="K193" s="176">
        <v>0</v>
      </c>
      <c r="L193" s="176">
        <v>20.3</v>
      </c>
      <c r="M193" s="59">
        <v>0</v>
      </c>
      <c r="N193" s="190"/>
      <c r="O193" s="123"/>
    </row>
    <row r="194" spans="1:15">
      <c r="A194" s="174">
        <v>205</v>
      </c>
      <c r="B194" s="174" t="s">
        <v>223</v>
      </c>
      <c r="C194" s="175">
        <v>2050204</v>
      </c>
      <c r="D194" s="176" t="s">
        <v>732</v>
      </c>
      <c r="E194" s="175" t="str">
        <f t="shared" si="3"/>
        <v>2050204-高中教育</v>
      </c>
      <c r="F194" s="177" t="s">
        <v>2497</v>
      </c>
      <c r="G194" s="178">
        <v>0</v>
      </c>
      <c r="H194" s="178">
        <v>0</v>
      </c>
      <c r="I194" s="178">
        <v>0</v>
      </c>
      <c r="J194" s="178">
        <v>0</v>
      </c>
      <c r="K194" s="176">
        <v>0</v>
      </c>
      <c r="L194" s="176">
        <v>55.7</v>
      </c>
      <c r="M194" s="59">
        <v>0</v>
      </c>
      <c r="N194" s="190"/>
      <c r="O194" s="123"/>
    </row>
    <row r="195" spans="1:15">
      <c r="A195" s="174">
        <v>213</v>
      </c>
      <c r="B195" s="174" t="s">
        <v>224</v>
      </c>
      <c r="C195" s="175">
        <v>2130399</v>
      </c>
      <c r="D195" s="176" t="s">
        <v>1212</v>
      </c>
      <c r="E195" s="175" t="str">
        <f t="shared" si="3"/>
        <v>2130399-其他水利支出</v>
      </c>
      <c r="F195" s="177" t="s">
        <v>2499</v>
      </c>
      <c r="G195" s="178">
        <v>0</v>
      </c>
      <c r="H195" s="178">
        <v>0</v>
      </c>
      <c r="I195" s="178">
        <v>0</v>
      </c>
      <c r="J195" s="178">
        <v>0</v>
      </c>
      <c r="K195" s="176">
        <v>0</v>
      </c>
      <c r="L195" s="176">
        <v>100</v>
      </c>
      <c r="M195" s="59">
        <v>0</v>
      </c>
      <c r="N195" s="190"/>
      <c r="O195" s="123"/>
    </row>
    <row r="196" spans="1:15">
      <c r="A196" s="77">
        <v>213</v>
      </c>
      <c r="B196" s="77" t="s">
        <v>2421</v>
      </c>
      <c r="C196" s="75">
        <v>2130599</v>
      </c>
      <c r="D196" s="59" t="s">
        <v>1231</v>
      </c>
      <c r="E196" s="75" t="str">
        <f t="shared" si="3"/>
        <v>2130599-其他扶贫支出</v>
      </c>
      <c r="F196" s="69" t="s">
        <v>2383</v>
      </c>
      <c r="G196" s="76">
        <v>0</v>
      </c>
      <c r="H196" s="76">
        <v>0</v>
      </c>
      <c r="I196" s="76">
        <v>0</v>
      </c>
      <c r="J196" s="76">
        <v>0</v>
      </c>
      <c r="K196" s="59">
        <v>0</v>
      </c>
      <c r="L196" s="59">
        <v>0</v>
      </c>
      <c r="M196" s="59">
        <v>98</v>
      </c>
      <c r="N196" s="190"/>
      <c r="O196" s="123"/>
    </row>
    <row r="197" spans="1:15">
      <c r="A197" s="77">
        <v>211</v>
      </c>
      <c r="B197" s="77" t="s">
        <v>2422</v>
      </c>
      <c r="C197" s="75">
        <v>2110399</v>
      </c>
      <c r="D197" s="59" t="s">
        <v>1058</v>
      </c>
      <c r="E197" s="75" t="str">
        <f t="shared" si="3"/>
        <v>2110399-其他污染防治支出</v>
      </c>
      <c r="F197" s="69" t="s">
        <v>2501</v>
      </c>
      <c r="G197" s="76">
        <v>0</v>
      </c>
      <c r="H197" s="76">
        <v>0</v>
      </c>
      <c r="I197" s="76">
        <v>0</v>
      </c>
      <c r="J197" s="76">
        <v>0</v>
      </c>
      <c r="K197" s="59">
        <v>0</v>
      </c>
      <c r="L197" s="59">
        <v>0</v>
      </c>
      <c r="M197" s="59">
        <v>10</v>
      </c>
      <c r="N197" s="190"/>
      <c r="O197" s="123"/>
    </row>
    <row r="198" spans="1:15">
      <c r="A198" s="77">
        <v>216</v>
      </c>
      <c r="B198" s="77" t="s">
        <v>2423</v>
      </c>
      <c r="C198" s="75">
        <v>2160699</v>
      </c>
      <c r="D198" s="59" t="s">
        <v>1422</v>
      </c>
      <c r="E198" s="75" t="str">
        <f t="shared" si="3"/>
        <v>2160699-其他涉外发展服务支出</v>
      </c>
      <c r="F198" s="69" t="s">
        <v>2503</v>
      </c>
      <c r="G198" s="76">
        <v>0</v>
      </c>
      <c r="H198" s="76">
        <v>0</v>
      </c>
      <c r="I198" s="76">
        <v>0</v>
      </c>
      <c r="J198" s="76">
        <v>0</v>
      </c>
      <c r="K198" s="59">
        <v>0</v>
      </c>
      <c r="L198" s="59">
        <v>0</v>
      </c>
      <c r="M198" s="59">
        <v>3</v>
      </c>
      <c r="N198" s="190"/>
      <c r="O198" s="123"/>
    </row>
    <row r="199" spans="1:15">
      <c r="A199" s="77">
        <v>221</v>
      </c>
      <c r="B199" s="77" t="s">
        <v>2424</v>
      </c>
      <c r="C199" s="75">
        <v>2210105</v>
      </c>
      <c r="D199" s="59" t="s">
        <v>1544</v>
      </c>
      <c r="E199" s="75" t="str">
        <f t="shared" si="3"/>
        <v>2210105-农村危房改造</v>
      </c>
      <c r="F199" s="69" t="s">
        <v>2384</v>
      </c>
      <c r="G199" s="76">
        <v>0</v>
      </c>
      <c r="H199" s="76">
        <v>0</v>
      </c>
      <c r="I199" s="76">
        <v>0</v>
      </c>
      <c r="J199" s="76">
        <v>0</v>
      </c>
      <c r="K199" s="59">
        <v>0</v>
      </c>
      <c r="L199" s="59">
        <v>0</v>
      </c>
      <c r="M199" s="59">
        <v>40</v>
      </c>
      <c r="N199" s="190"/>
      <c r="O199" s="123"/>
    </row>
  </sheetData>
  <phoneticPr fontId="2"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8"/>
  <sheetViews>
    <sheetView workbookViewId="0">
      <selection activeCell="L16" sqref="L16"/>
    </sheetView>
  </sheetViews>
  <sheetFormatPr defaultRowHeight="12"/>
  <cols>
    <col min="1" max="1" width="12.25" style="239" bestFit="1" customWidth="1"/>
    <col min="2" max="2" width="19" style="123" customWidth="1"/>
    <col min="3" max="3" width="47.25" style="123" customWidth="1"/>
    <col min="4" max="4" width="37" style="240" hidden="1" customWidth="1"/>
    <col min="5" max="5" width="17.375" style="123" hidden="1" customWidth="1"/>
    <col min="6" max="6" width="34.125" style="123" hidden="1" customWidth="1"/>
    <col min="7" max="7" width="15.125" style="123" bestFit="1" customWidth="1"/>
    <col min="8" max="8" width="15.125" style="123" customWidth="1"/>
    <col min="9" max="9" width="22.5" style="123" customWidth="1"/>
    <col min="10" max="16384" width="9" style="123"/>
  </cols>
  <sheetData>
    <row r="1" spans="1:9" ht="21.95" customHeight="1">
      <c r="A1" s="179" t="s">
        <v>2886</v>
      </c>
      <c r="B1" s="180" t="s">
        <v>2887</v>
      </c>
      <c r="C1" s="180" t="s">
        <v>2888</v>
      </c>
      <c r="D1" s="235" t="s">
        <v>2889</v>
      </c>
      <c r="E1" s="180" t="s">
        <v>2890</v>
      </c>
      <c r="F1" s="180" t="s">
        <v>2891</v>
      </c>
      <c r="G1" s="180" t="s">
        <v>2892</v>
      </c>
      <c r="H1" s="180" t="s">
        <v>2893</v>
      </c>
      <c r="I1" s="180" t="s">
        <v>2894</v>
      </c>
    </row>
    <row r="2" spans="1:9" ht="21.95" customHeight="1">
      <c r="A2" s="181">
        <v>2010101</v>
      </c>
      <c r="B2" s="182" t="str">
        <f>IFERROR(VLOOKUP(A2,[1]功能科目!A:B,2,FALSE),"")</f>
        <v>行政运行（人大事务）</v>
      </c>
      <c r="C2" s="124" t="s">
        <v>2895</v>
      </c>
      <c r="D2" s="236"/>
      <c r="E2" s="124"/>
      <c r="F2" s="124" t="s">
        <v>2896</v>
      </c>
      <c r="G2" s="183"/>
      <c r="H2" s="183">
        <v>1200000</v>
      </c>
      <c r="I2" s="124" t="s">
        <v>100</v>
      </c>
    </row>
    <row r="3" spans="1:9" ht="21.95" customHeight="1">
      <c r="A3" s="181">
        <v>2010101</v>
      </c>
      <c r="B3" s="182" t="str">
        <f>IFERROR(VLOOKUP(A3,[1]功能科目!A:B,2,FALSE),"")</f>
        <v>行政运行（人大事务）</v>
      </c>
      <c r="C3" s="124" t="s">
        <v>2897</v>
      </c>
      <c r="D3" s="236"/>
      <c r="E3" s="124"/>
      <c r="F3" s="124" t="s">
        <v>2896</v>
      </c>
      <c r="G3" s="183"/>
      <c r="H3" s="183">
        <v>1000000</v>
      </c>
      <c r="I3" s="124" t="s">
        <v>100</v>
      </c>
    </row>
    <row r="4" spans="1:9" ht="21.95" customHeight="1">
      <c r="A4" s="181">
        <v>2010104</v>
      </c>
      <c r="B4" s="182" t="str">
        <f>IFERROR(VLOOKUP(A4,[1]功能科目!A:B,2,FALSE),"")</f>
        <v>人大会议</v>
      </c>
      <c r="C4" s="124" t="s">
        <v>2898</v>
      </c>
      <c r="D4" s="236"/>
      <c r="E4" s="124"/>
      <c r="F4" s="124" t="s">
        <v>2899</v>
      </c>
      <c r="G4" s="183">
        <v>300000</v>
      </c>
      <c r="H4" s="183">
        <v>350000</v>
      </c>
      <c r="I4" s="124" t="s">
        <v>100</v>
      </c>
    </row>
    <row r="5" spans="1:9" ht="21.95" customHeight="1">
      <c r="A5" s="181">
        <v>2010104</v>
      </c>
      <c r="B5" s="182" t="str">
        <f>IFERROR(VLOOKUP(A5,[1]功能科目!A:B,2,FALSE),"")</f>
        <v>人大会议</v>
      </c>
      <c r="C5" s="124" t="s">
        <v>2900</v>
      </c>
      <c r="D5" s="236"/>
      <c r="E5" s="124"/>
      <c r="F5" s="124" t="s">
        <v>2899</v>
      </c>
      <c r="G5" s="183"/>
      <c r="H5" s="183">
        <v>100000</v>
      </c>
      <c r="I5" s="124" t="s">
        <v>100</v>
      </c>
    </row>
    <row r="6" spans="1:9" ht="21.95" customHeight="1">
      <c r="A6" s="181">
        <v>2010107</v>
      </c>
      <c r="B6" s="182" t="str">
        <f>IFERROR(VLOOKUP(A6,[1]功能科目!A:B,2,FALSE),"")</f>
        <v>人大代表履职能力提升</v>
      </c>
      <c r="C6" s="124" t="s">
        <v>2901</v>
      </c>
      <c r="D6" s="236"/>
      <c r="E6" s="124"/>
      <c r="F6" s="124" t="s">
        <v>2902</v>
      </c>
      <c r="G6" s="183"/>
      <c r="H6" s="183">
        <v>300000</v>
      </c>
      <c r="I6" s="124" t="s">
        <v>100</v>
      </c>
    </row>
    <row r="7" spans="1:9" ht="21.95" customHeight="1">
      <c r="A7" s="181">
        <v>2010108</v>
      </c>
      <c r="B7" s="182" t="str">
        <f>IFERROR(VLOOKUP(A7,[1]功能科目!A:B,2,FALSE),"")</f>
        <v>代表工作</v>
      </c>
      <c r="C7" s="124" t="s">
        <v>2903</v>
      </c>
      <c r="D7" s="236"/>
      <c r="E7" s="124"/>
      <c r="F7" s="124" t="s">
        <v>2904</v>
      </c>
      <c r="G7" s="183"/>
      <c r="H7" s="183">
        <v>110000</v>
      </c>
      <c r="I7" s="124" t="s">
        <v>100</v>
      </c>
    </row>
    <row r="8" spans="1:9" ht="21.95" customHeight="1">
      <c r="A8" s="181">
        <v>2010199</v>
      </c>
      <c r="B8" s="182" t="str">
        <f>IFERROR(VLOOKUP(A8,[1]功能科目!A:B,2,FALSE),"")</f>
        <v>其他人大事务支出</v>
      </c>
      <c r="C8" s="124" t="s">
        <v>2905</v>
      </c>
      <c r="D8" s="236"/>
      <c r="E8" s="124"/>
      <c r="F8" s="124" t="s">
        <v>2906</v>
      </c>
      <c r="G8" s="183">
        <v>800000</v>
      </c>
      <c r="H8" s="183">
        <v>804000</v>
      </c>
      <c r="I8" s="124" t="s">
        <v>100</v>
      </c>
    </row>
    <row r="9" spans="1:9" ht="21.95" customHeight="1">
      <c r="A9" s="181">
        <v>2010201</v>
      </c>
      <c r="B9" s="182" t="str">
        <f>IFERROR(VLOOKUP(A9,[1]功能科目!A:B,2,FALSE),"")</f>
        <v>行政运行（政协事务）</v>
      </c>
      <c r="C9" s="124" t="s">
        <v>2907</v>
      </c>
      <c r="D9" s="236"/>
      <c r="E9" s="124"/>
      <c r="F9" s="124" t="s">
        <v>2899</v>
      </c>
      <c r="G9" s="183">
        <v>200000</v>
      </c>
      <c r="H9" s="183">
        <v>200000</v>
      </c>
      <c r="I9" s="124" t="s">
        <v>101</v>
      </c>
    </row>
    <row r="10" spans="1:9" ht="21.95" customHeight="1">
      <c r="A10" s="181">
        <v>2010301</v>
      </c>
      <c r="B10" s="182" t="str">
        <f>IFERROR(VLOOKUP(A10,[1]功能科目!A:B,2,FALSE),"")</f>
        <v>行政运行（政府办公厅（室）及相关机构事务）</v>
      </c>
      <c r="C10" s="124" t="s">
        <v>2908</v>
      </c>
      <c r="D10" s="236"/>
      <c r="E10" s="124"/>
      <c r="F10" s="124" t="s">
        <v>2909</v>
      </c>
      <c r="G10" s="183">
        <v>65000</v>
      </c>
      <c r="H10" s="183">
        <v>65000</v>
      </c>
      <c r="I10" s="124" t="s">
        <v>102</v>
      </c>
    </row>
    <row r="11" spans="1:9" ht="21.95" customHeight="1">
      <c r="A11" s="181">
        <v>2010301</v>
      </c>
      <c r="B11" s="182" t="str">
        <f>IFERROR(VLOOKUP(A11,[1]功能科目!A:B,2,FALSE),"")</f>
        <v>行政运行（政府办公厅（室）及相关机构事务）</v>
      </c>
      <c r="C11" s="124" t="s">
        <v>2910</v>
      </c>
      <c r="D11" s="236"/>
      <c r="E11" s="124"/>
      <c r="F11" s="124" t="s">
        <v>2896</v>
      </c>
      <c r="G11" s="183">
        <v>93000</v>
      </c>
      <c r="H11" s="183">
        <v>43200</v>
      </c>
      <c r="I11" s="124" t="s">
        <v>102</v>
      </c>
    </row>
    <row r="12" spans="1:9" ht="21.95" customHeight="1">
      <c r="A12" s="181">
        <v>2010301</v>
      </c>
      <c r="B12" s="182" t="str">
        <f>IFERROR(VLOOKUP(A12,[1]功能科目!A:B,2,FALSE),"")</f>
        <v>行政运行（政府办公厅（室）及相关机构事务）</v>
      </c>
      <c r="C12" s="124" t="s">
        <v>2911</v>
      </c>
      <c r="D12" s="236"/>
      <c r="E12" s="124"/>
      <c r="F12" s="124" t="s">
        <v>2896</v>
      </c>
      <c r="G12" s="183">
        <v>93000</v>
      </c>
      <c r="H12" s="183">
        <v>100000</v>
      </c>
      <c r="I12" s="124" t="s">
        <v>109</v>
      </c>
    </row>
    <row r="13" spans="1:9" ht="21.95" customHeight="1">
      <c r="A13" s="181">
        <v>2010301</v>
      </c>
      <c r="B13" s="182" t="str">
        <f>IFERROR(VLOOKUP(A13,[1]功能科目!A:B,2,FALSE),"")</f>
        <v>行政运行（政府办公厅（室）及相关机构事务）</v>
      </c>
      <c r="C13" s="124" t="s">
        <v>2908</v>
      </c>
      <c r="D13" s="236"/>
      <c r="E13" s="124"/>
      <c r="F13" s="124" t="s">
        <v>2912</v>
      </c>
      <c r="G13" s="183">
        <v>65000</v>
      </c>
      <c r="H13" s="183">
        <v>50000</v>
      </c>
      <c r="I13" s="124" t="s">
        <v>109</v>
      </c>
    </row>
    <row r="14" spans="1:9" ht="21.95" customHeight="1">
      <c r="A14" s="181">
        <v>2010301</v>
      </c>
      <c r="B14" s="182" t="str">
        <f>IFERROR(VLOOKUP(A14,[1]功能科目!A:B,2,FALSE),"")</f>
        <v>行政运行（政府办公厅（室）及相关机构事务）</v>
      </c>
      <c r="C14" s="124" t="s">
        <v>2908</v>
      </c>
      <c r="D14" s="236"/>
      <c r="E14" s="124"/>
      <c r="F14" s="124" t="s">
        <v>2909</v>
      </c>
      <c r="G14" s="183">
        <v>65000</v>
      </c>
      <c r="H14" s="183">
        <v>65000</v>
      </c>
      <c r="I14" s="124" t="s">
        <v>103</v>
      </c>
    </row>
    <row r="15" spans="1:9" ht="21.95" customHeight="1">
      <c r="A15" s="181">
        <v>2010301</v>
      </c>
      <c r="B15" s="182" t="str">
        <f>IFERROR(VLOOKUP(A15,[1]功能科目!A:B,2,FALSE),"")</f>
        <v>行政运行（政府办公厅（室）及相关机构事务）</v>
      </c>
      <c r="C15" s="124" t="s">
        <v>2910</v>
      </c>
      <c r="D15" s="236"/>
      <c r="E15" s="124"/>
      <c r="F15" s="124" t="s">
        <v>2896</v>
      </c>
      <c r="G15" s="183">
        <v>93000</v>
      </c>
      <c r="H15" s="183">
        <v>43000</v>
      </c>
      <c r="I15" s="124" t="s">
        <v>103</v>
      </c>
    </row>
    <row r="16" spans="1:9" ht="21.95" customHeight="1">
      <c r="A16" s="181">
        <v>2010301</v>
      </c>
      <c r="B16" s="182" t="str">
        <f>IFERROR(VLOOKUP(A16,[1]功能科目!A:B,2,FALSE),"")</f>
        <v>行政运行（政府办公厅（室）及相关机构事务）</v>
      </c>
      <c r="C16" s="124" t="s">
        <v>2908</v>
      </c>
      <c r="D16" s="236"/>
      <c r="E16" s="124"/>
      <c r="F16" s="124" t="s">
        <v>2909</v>
      </c>
      <c r="G16" s="183">
        <v>65000</v>
      </c>
      <c r="H16" s="183">
        <v>42000</v>
      </c>
      <c r="I16" s="124" t="s">
        <v>105</v>
      </c>
    </row>
    <row r="17" spans="1:9" ht="21.95" customHeight="1">
      <c r="A17" s="181">
        <v>2010301</v>
      </c>
      <c r="B17" s="182" t="str">
        <f>IFERROR(VLOOKUP(A17,[1]功能科目!A:B,2,FALSE),"")</f>
        <v>行政运行（政府办公厅（室）及相关机构事务）</v>
      </c>
      <c r="C17" s="124" t="s">
        <v>2910</v>
      </c>
      <c r="D17" s="236"/>
      <c r="E17" s="124"/>
      <c r="F17" s="124" t="s">
        <v>2896</v>
      </c>
      <c r="G17" s="183">
        <v>93000</v>
      </c>
      <c r="H17" s="183">
        <v>43000</v>
      </c>
      <c r="I17" s="124" t="s">
        <v>105</v>
      </c>
    </row>
    <row r="18" spans="1:9" ht="21.95" customHeight="1">
      <c r="A18" s="181">
        <v>2010301</v>
      </c>
      <c r="B18" s="182" t="str">
        <f>IFERROR(VLOOKUP(A18,[1]功能科目!A:B,2,FALSE),"")</f>
        <v>行政运行（政府办公厅（室）及相关机构事务）</v>
      </c>
      <c r="C18" s="124" t="s">
        <v>2723</v>
      </c>
      <c r="D18" s="236"/>
      <c r="E18" s="124"/>
      <c r="F18" s="124" t="s">
        <v>2913</v>
      </c>
      <c r="G18" s="183">
        <v>65000</v>
      </c>
      <c r="H18" s="183">
        <v>65000</v>
      </c>
      <c r="I18" s="124" t="s">
        <v>106</v>
      </c>
    </row>
    <row r="19" spans="1:9" ht="21.95" customHeight="1">
      <c r="A19" s="181">
        <v>2010301</v>
      </c>
      <c r="B19" s="182" t="str">
        <f>IFERROR(VLOOKUP(A19,[1]功能科目!A:B,2,FALSE),"")</f>
        <v>行政运行（政府办公厅（室）及相关机构事务）</v>
      </c>
      <c r="C19" s="124" t="s">
        <v>2724</v>
      </c>
      <c r="D19" s="236"/>
      <c r="E19" s="124"/>
      <c r="F19" s="124" t="s">
        <v>2896</v>
      </c>
      <c r="G19" s="183">
        <v>124000</v>
      </c>
      <c r="H19" s="183">
        <v>31000</v>
      </c>
      <c r="I19" s="124" t="s">
        <v>106</v>
      </c>
    </row>
    <row r="20" spans="1:9" ht="21.95" customHeight="1">
      <c r="A20" s="181">
        <v>2010301</v>
      </c>
      <c r="B20" s="182" t="str">
        <f>IFERROR(VLOOKUP(A20,[1]功能科目!A:B,2,FALSE),"")</f>
        <v>行政运行（政府办公厅（室）及相关机构事务）</v>
      </c>
      <c r="C20" s="124" t="s">
        <v>2723</v>
      </c>
      <c r="D20" s="236"/>
      <c r="E20" s="124"/>
      <c r="F20" s="124" t="s">
        <v>2913</v>
      </c>
      <c r="G20" s="183">
        <v>65000</v>
      </c>
      <c r="H20" s="183">
        <v>65000</v>
      </c>
      <c r="I20" s="124" t="s">
        <v>107</v>
      </c>
    </row>
    <row r="21" spans="1:9" ht="21.95" customHeight="1">
      <c r="A21" s="181">
        <v>2010301</v>
      </c>
      <c r="B21" s="182" t="str">
        <f>IFERROR(VLOOKUP(A21,[1]功能科目!A:B,2,FALSE),"")</f>
        <v>行政运行（政府办公厅（室）及相关机构事务）</v>
      </c>
      <c r="C21" s="124" t="s">
        <v>2724</v>
      </c>
      <c r="D21" s="236"/>
      <c r="E21" s="124"/>
      <c r="F21" s="124" t="s">
        <v>2896</v>
      </c>
      <c r="G21" s="183">
        <v>124000</v>
      </c>
      <c r="H21" s="183">
        <v>31000</v>
      </c>
      <c r="I21" s="124" t="s">
        <v>107</v>
      </c>
    </row>
    <row r="22" spans="1:9" ht="21.95" customHeight="1">
      <c r="A22" s="181">
        <v>2010301</v>
      </c>
      <c r="B22" s="182" t="str">
        <f>IFERROR(VLOOKUP(A22,[1]功能科目!A:B,2,FALSE),"")</f>
        <v>行政运行（政府办公厅（室）及相关机构事务）</v>
      </c>
      <c r="C22" s="124" t="s">
        <v>2723</v>
      </c>
      <c r="D22" s="236"/>
      <c r="E22" s="124"/>
      <c r="F22" s="124" t="s">
        <v>2913</v>
      </c>
      <c r="G22" s="183">
        <v>65000</v>
      </c>
      <c r="H22" s="183">
        <v>65000</v>
      </c>
      <c r="I22" s="124" t="s">
        <v>108</v>
      </c>
    </row>
    <row r="23" spans="1:9" ht="21.95" customHeight="1">
      <c r="A23" s="181">
        <v>2010301</v>
      </c>
      <c r="B23" s="182" t="str">
        <f>IFERROR(VLOOKUP(A23,[1]功能科目!A:B,2,FALSE),"")</f>
        <v>行政运行（政府办公厅（室）及相关机构事务）</v>
      </c>
      <c r="C23" s="124" t="s">
        <v>2724</v>
      </c>
      <c r="D23" s="236"/>
      <c r="E23" s="124"/>
      <c r="F23" s="124" t="s">
        <v>2896</v>
      </c>
      <c r="G23" s="183">
        <v>124000</v>
      </c>
      <c r="H23" s="183">
        <v>31000</v>
      </c>
      <c r="I23" s="124" t="s">
        <v>108</v>
      </c>
    </row>
    <row r="24" spans="1:9" ht="21.95" customHeight="1">
      <c r="A24" s="181">
        <v>2010301</v>
      </c>
      <c r="B24" s="182" t="str">
        <f>IFERROR(VLOOKUP(A24,[1]功能科目!A:B,2,FALSE),"")</f>
        <v>行政运行（政府办公厅（室）及相关机构事务）</v>
      </c>
      <c r="C24" s="124" t="s">
        <v>2914</v>
      </c>
      <c r="D24" s="236"/>
      <c r="E24" s="124"/>
      <c r="F24" s="124"/>
      <c r="G24" s="183">
        <v>500000</v>
      </c>
      <c r="H24" s="183">
        <v>500000</v>
      </c>
      <c r="I24" s="124" t="s">
        <v>111</v>
      </c>
    </row>
    <row r="25" spans="1:9" ht="21.95" customHeight="1">
      <c r="A25" s="181">
        <v>2010301</v>
      </c>
      <c r="B25" s="182" t="str">
        <f>IFERROR(VLOOKUP(A25,[1]功能科目!A:B,2,FALSE),"")</f>
        <v>行政运行（政府办公厅（室）及相关机构事务）</v>
      </c>
      <c r="C25" s="124" t="s">
        <v>2915</v>
      </c>
      <c r="D25" s="236"/>
      <c r="E25" s="124"/>
      <c r="F25" s="124"/>
      <c r="G25" s="183"/>
      <c r="H25" s="183">
        <v>1400000</v>
      </c>
      <c r="I25" s="124" t="s">
        <v>111</v>
      </c>
    </row>
    <row r="26" spans="1:9" ht="21.95" customHeight="1">
      <c r="A26" s="184">
        <v>2010401</v>
      </c>
      <c r="B26" s="182" t="str">
        <f>IFERROR(VLOOKUP(A26,[1]功能科目!A:B,2,FALSE),"")</f>
        <v>行政运行（发展与改革事务）</v>
      </c>
      <c r="C26" s="124" t="s">
        <v>2617</v>
      </c>
      <c r="D26" s="236"/>
      <c r="E26" s="124"/>
      <c r="F26" s="124" t="s">
        <v>2916</v>
      </c>
      <c r="G26" s="183"/>
      <c r="H26" s="183">
        <v>216000</v>
      </c>
      <c r="I26" s="124" t="s">
        <v>113</v>
      </c>
    </row>
    <row r="27" spans="1:9" ht="21.95" customHeight="1">
      <c r="A27" s="184">
        <v>2010401</v>
      </c>
      <c r="B27" s="182" t="str">
        <f>IFERROR(VLOOKUP(A27,[1]功能科目!A:B,2,FALSE),"")</f>
        <v>行政运行（发展与改革事务）</v>
      </c>
      <c r="C27" s="124" t="s">
        <v>2618</v>
      </c>
      <c r="D27" s="236"/>
      <c r="E27" s="124"/>
      <c r="F27" s="124" t="s">
        <v>2917</v>
      </c>
      <c r="G27" s="183"/>
      <c r="H27" s="183">
        <v>800000</v>
      </c>
      <c r="I27" s="124" t="s">
        <v>113</v>
      </c>
    </row>
    <row r="28" spans="1:9" ht="21.95" customHeight="1">
      <c r="A28" s="184">
        <v>2010401</v>
      </c>
      <c r="B28" s="182" t="str">
        <f>IFERROR(VLOOKUP(A28,[1]功能科目!A:B,2,FALSE),"")</f>
        <v>行政运行（发展与改革事务）</v>
      </c>
      <c r="C28" s="124" t="s">
        <v>2619</v>
      </c>
      <c r="D28" s="236"/>
      <c r="E28" s="124"/>
      <c r="F28" s="124" t="s">
        <v>2918</v>
      </c>
      <c r="G28" s="183"/>
      <c r="H28" s="183">
        <v>200000</v>
      </c>
      <c r="I28" s="124" t="s">
        <v>113</v>
      </c>
    </row>
    <row r="29" spans="1:9" ht="21.95" customHeight="1">
      <c r="A29" s="184">
        <v>2010401</v>
      </c>
      <c r="B29" s="182" t="str">
        <f>IFERROR(VLOOKUP(A29,[1]功能科目!A:B,2,FALSE),"")</f>
        <v>行政运行（发展与改革事务）</v>
      </c>
      <c r="C29" s="124" t="s">
        <v>2620</v>
      </c>
      <c r="D29" s="236"/>
      <c r="E29" s="124"/>
      <c r="F29" s="124" t="s">
        <v>2919</v>
      </c>
      <c r="G29" s="183"/>
      <c r="H29" s="183">
        <v>60000</v>
      </c>
      <c r="I29" s="124" t="s">
        <v>113</v>
      </c>
    </row>
    <row r="30" spans="1:9" ht="21.95" customHeight="1">
      <c r="A30" s="184">
        <v>2010401</v>
      </c>
      <c r="B30" s="182" t="str">
        <f>IFERROR(VLOOKUP(A30,[1]功能科目!A:B,2,FALSE),"")</f>
        <v>行政运行（发展与改革事务）</v>
      </c>
      <c r="C30" s="124" t="s">
        <v>2621</v>
      </c>
      <c r="D30" s="236"/>
      <c r="E30" s="124"/>
      <c r="F30" s="124" t="s">
        <v>2920</v>
      </c>
      <c r="G30" s="183"/>
      <c r="H30" s="183">
        <v>348000</v>
      </c>
      <c r="I30" s="124" t="s">
        <v>113</v>
      </c>
    </row>
    <row r="31" spans="1:9" ht="21.95" customHeight="1">
      <c r="A31" s="184">
        <v>2010401</v>
      </c>
      <c r="B31" s="182" t="str">
        <f>IFERROR(VLOOKUP(A31,[1]功能科目!A:B,2,FALSE),"")</f>
        <v>行政运行（发展与改革事务）</v>
      </c>
      <c r="C31" s="124" t="s">
        <v>2622</v>
      </c>
      <c r="D31" s="236"/>
      <c r="E31" s="124"/>
      <c r="F31" s="124" t="s">
        <v>2921</v>
      </c>
      <c r="G31" s="183"/>
      <c r="H31" s="183">
        <v>5000000</v>
      </c>
      <c r="I31" s="124" t="s">
        <v>113</v>
      </c>
    </row>
    <row r="32" spans="1:9" ht="21.95" customHeight="1">
      <c r="A32" s="184">
        <v>2010401</v>
      </c>
      <c r="B32" s="182" t="str">
        <f>IFERROR(VLOOKUP(A32,[1]功能科目!A:B,2,FALSE),"")</f>
        <v>行政运行（发展与改革事务）</v>
      </c>
      <c r="C32" s="124" t="s">
        <v>2623</v>
      </c>
      <c r="D32" s="236"/>
      <c r="E32" s="124"/>
      <c r="F32" s="124" t="s">
        <v>2922</v>
      </c>
      <c r="G32" s="183"/>
      <c r="H32" s="183">
        <v>50000</v>
      </c>
      <c r="I32" s="124" t="s">
        <v>113</v>
      </c>
    </row>
    <row r="33" spans="1:9" ht="21.95" customHeight="1">
      <c r="A33" s="184">
        <v>2010401</v>
      </c>
      <c r="B33" s="182" t="str">
        <f>IFERROR(VLOOKUP(A33,[1]功能科目!A:B,2,FALSE),"")</f>
        <v>行政运行（发展与改革事务）</v>
      </c>
      <c r="C33" s="124" t="s">
        <v>2624</v>
      </c>
      <c r="D33" s="236"/>
      <c r="E33" s="124"/>
      <c r="F33" s="124" t="s">
        <v>2923</v>
      </c>
      <c r="G33" s="183"/>
      <c r="H33" s="183">
        <v>30000</v>
      </c>
      <c r="I33" s="124" t="s">
        <v>113</v>
      </c>
    </row>
    <row r="34" spans="1:9" ht="21.95" customHeight="1">
      <c r="A34" s="184">
        <v>2010401</v>
      </c>
      <c r="B34" s="182" t="str">
        <f>IFERROR(VLOOKUP(A34,[1]功能科目!A:B,2,FALSE),"")</f>
        <v>行政运行（发展与改革事务）</v>
      </c>
      <c r="C34" s="124" t="s">
        <v>2625</v>
      </c>
      <c r="D34" s="236"/>
      <c r="E34" s="124"/>
      <c r="F34" s="124" t="s">
        <v>2924</v>
      </c>
      <c r="G34" s="183"/>
      <c r="H34" s="183">
        <v>10000</v>
      </c>
      <c r="I34" s="124" t="s">
        <v>113</v>
      </c>
    </row>
    <row r="35" spans="1:9" ht="21.95" customHeight="1">
      <c r="A35" s="184">
        <v>2010401</v>
      </c>
      <c r="B35" s="182" t="str">
        <f>IFERROR(VLOOKUP(A35,[1]功能科目!A:B,2,FALSE),"")</f>
        <v>行政运行（发展与改革事务）</v>
      </c>
      <c r="C35" s="124" t="s">
        <v>2626</v>
      </c>
      <c r="D35" s="236"/>
      <c r="E35" s="124"/>
      <c r="F35" s="124" t="s">
        <v>2925</v>
      </c>
      <c r="G35" s="183"/>
      <c r="H35" s="183">
        <v>30000</v>
      </c>
      <c r="I35" s="124" t="s">
        <v>113</v>
      </c>
    </row>
    <row r="36" spans="1:9" ht="21.95" customHeight="1">
      <c r="A36" s="184">
        <v>2010401</v>
      </c>
      <c r="B36" s="182" t="str">
        <f>IFERROR(VLOOKUP(A36,[1]功能科目!A:B,2,FALSE),"")</f>
        <v>行政运行（发展与改革事务）</v>
      </c>
      <c r="C36" s="124" t="s">
        <v>2627</v>
      </c>
      <c r="D36" s="236"/>
      <c r="E36" s="124"/>
      <c r="F36" s="124" t="s">
        <v>2926</v>
      </c>
      <c r="G36" s="183"/>
      <c r="H36" s="183">
        <v>80000</v>
      </c>
      <c r="I36" s="124" t="s">
        <v>113</v>
      </c>
    </row>
    <row r="37" spans="1:9" ht="21.95" customHeight="1">
      <c r="A37" s="184">
        <v>2010401</v>
      </c>
      <c r="B37" s="182" t="str">
        <f>IFERROR(VLOOKUP(A37,[1]功能科目!A:B,2,FALSE),"")</f>
        <v>行政运行（发展与改革事务）</v>
      </c>
      <c r="C37" s="124" t="s">
        <v>2628</v>
      </c>
      <c r="D37" s="236"/>
      <c r="E37" s="124"/>
      <c r="F37" s="124" t="s">
        <v>2904</v>
      </c>
      <c r="G37" s="183"/>
      <c r="H37" s="183">
        <v>80000</v>
      </c>
      <c r="I37" s="124" t="s">
        <v>113</v>
      </c>
    </row>
    <row r="38" spans="1:9" ht="21.95" customHeight="1">
      <c r="A38" s="184">
        <v>2010401</v>
      </c>
      <c r="B38" s="182" t="str">
        <f>IFERROR(VLOOKUP(A38,[1]功能科目!A:B,2,FALSE),"")</f>
        <v>行政运行（发展与改革事务）</v>
      </c>
      <c r="C38" s="124" t="s">
        <v>2629</v>
      </c>
      <c r="D38" s="236"/>
      <c r="E38" s="124"/>
      <c r="F38" s="124" t="s">
        <v>2927</v>
      </c>
      <c r="G38" s="183"/>
      <c r="H38" s="183">
        <v>30000</v>
      </c>
      <c r="I38" s="124" t="s">
        <v>113</v>
      </c>
    </row>
    <row r="39" spans="1:9" ht="21.95" customHeight="1">
      <c r="A39" s="184">
        <v>2010401</v>
      </c>
      <c r="B39" s="182" t="str">
        <f>IFERROR(VLOOKUP(A39,[1]功能科目!A:B,2,FALSE),"")</f>
        <v>行政运行（发展与改革事务）</v>
      </c>
      <c r="C39" s="124" t="s">
        <v>2630</v>
      </c>
      <c r="D39" s="236"/>
      <c r="E39" s="124"/>
      <c r="F39" s="124" t="s">
        <v>2928</v>
      </c>
      <c r="G39" s="183"/>
      <c r="H39" s="183">
        <v>500000</v>
      </c>
      <c r="I39" s="124" t="s">
        <v>113</v>
      </c>
    </row>
    <row r="40" spans="1:9" ht="21.95" customHeight="1">
      <c r="A40" s="184">
        <v>2010401</v>
      </c>
      <c r="B40" s="182" t="str">
        <f>IFERROR(VLOOKUP(A40,[1]功能科目!A:B,2,FALSE),"")</f>
        <v>行政运行（发展与改革事务）</v>
      </c>
      <c r="C40" s="124" t="s">
        <v>2631</v>
      </c>
      <c r="D40" s="236"/>
      <c r="E40" s="124"/>
      <c r="F40" s="124" t="s">
        <v>2929</v>
      </c>
      <c r="G40" s="183"/>
      <c r="H40" s="183">
        <v>200000</v>
      </c>
      <c r="I40" s="124" t="s">
        <v>113</v>
      </c>
    </row>
    <row r="41" spans="1:9" ht="21.95" customHeight="1">
      <c r="A41" s="184">
        <v>2010401</v>
      </c>
      <c r="B41" s="182" t="str">
        <f>IFERROR(VLOOKUP(A41,[1]功能科目!A:B,2,FALSE),"")</f>
        <v>行政运行（发展与改革事务）</v>
      </c>
      <c r="C41" s="124" t="s">
        <v>2632</v>
      </c>
      <c r="D41" s="236"/>
      <c r="E41" s="124"/>
      <c r="F41" s="124" t="s">
        <v>2930</v>
      </c>
      <c r="G41" s="183"/>
      <c r="H41" s="183">
        <v>500000</v>
      </c>
      <c r="I41" s="124" t="s">
        <v>113</v>
      </c>
    </row>
    <row r="42" spans="1:9" ht="21.95" customHeight="1">
      <c r="A42" s="184">
        <v>2010401</v>
      </c>
      <c r="B42" s="182" t="str">
        <f>IFERROR(VLOOKUP(A42,[1]功能科目!A:B,2,FALSE),"")</f>
        <v>行政运行（发展与改革事务）</v>
      </c>
      <c r="C42" s="124" t="s">
        <v>2633</v>
      </c>
      <c r="D42" s="236"/>
      <c r="E42" s="124"/>
      <c r="F42" s="124" t="s">
        <v>2931</v>
      </c>
      <c r="G42" s="183"/>
      <c r="H42" s="183">
        <v>10000</v>
      </c>
      <c r="I42" s="124" t="s">
        <v>113</v>
      </c>
    </row>
    <row r="43" spans="1:9" ht="21.95" customHeight="1">
      <c r="A43" s="184">
        <v>2010401</v>
      </c>
      <c r="B43" s="182" t="str">
        <f>IFERROR(VLOOKUP(A43,[1]功能科目!A:B,2,FALSE),"")</f>
        <v>行政运行（发展与改革事务）</v>
      </c>
      <c r="C43" s="124" t="s">
        <v>2633</v>
      </c>
      <c r="D43" s="236"/>
      <c r="E43" s="124"/>
      <c r="F43" s="124" t="s">
        <v>2932</v>
      </c>
      <c r="G43" s="183"/>
      <c r="H43" s="183">
        <v>500000</v>
      </c>
      <c r="I43" s="124" t="s">
        <v>113</v>
      </c>
    </row>
    <row r="44" spans="1:9" ht="21.95" customHeight="1">
      <c r="A44" s="184">
        <v>2010401</v>
      </c>
      <c r="B44" s="182" t="str">
        <f>IFERROR(VLOOKUP(A44,[1]功能科目!A:B,2,FALSE),"")</f>
        <v>行政运行（发展与改革事务）</v>
      </c>
      <c r="C44" s="124" t="s">
        <v>2634</v>
      </c>
      <c r="D44" s="236"/>
      <c r="E44" s="124"/>
      <c r="F44" s="124" t="s">
        <v>2933</v>
      </c>
      <c r="G44" s="183"/>
      <c r="H44" s="183">
        <v>1800000</v>
      </c>
      <c r="I44" s="124" t="s">
        <v>113</v>
      </c>
    </row>
    <row r="45" spans="1:9" ht="21.95" customHeight="1">
      <c r="A45" s="184">
        <v>2010401</v>
      </c>
      <c r="B45" s="182" t="str">
        <f>IFERROR(VLOOKUP(A45,[1]功能科目!A:B,2,FALSE),"")</f>
        <v>行政运行（发展与改革事务）</v>
      </c>
      <c r="C45" s="124" t="s">
        <v>2635</v>
      </c>
      <c r="D45" s="236"/>
      <c r="E45" s="124"/>
      <c r="F45" s="124" t="s">
        <v>2934</v>
      </c>
      <c r="G45" s="183"/>
      <c r="H45" s="183">
        <v>500000</v>
      </c>
      <c r="I45" s="124" t="s">
        <v>113</v>
      </c>
    </row>
    <row r="46" spans="1:9" ht="21.95" customHeight="1">
      <c r="A46" s="181">
        <v>2010501</v>
      </c>
      <c r="B46" s="182" t="str">
        <f>IFERROR(VLOOKUP(A46,[1]功能科目!A:B,2,FALSE),"")</f>
        <v>行政运行（统计信息事务）</v>
      </c>
      <c r="C46" s="124" t="s">
        <v>2935</v>
      </c>
      <c r="D46" s="236"/>
      <c r="E46" s="124"/>
      <c r="F46" s="124" t="s">
        <v>2896</v>
      </c>
      <c r="G46" s="183"/>
      <c r="H46" s="183">
        <v>100000</v>
      </c>
      <c r="I46" s="124" t="s">
        <v>115</v>
      </c>
    </row>
    <row r="47" spans="1:9" ht="21.95" customHeight="1">
      <c r="A47" s="181">
        <v>2010601</v>
      </c>
      <c r="B47" s="182" t="str">
        <f>IFERROR(VLOOKUP(A47,[1]功能科目!A:B,2,FALSE),"")</f>
        <v>行政运行（财政事务）</v>
      </c>
      <c r="C47" s="124" t="s">
        <v>2936</v>
      </c>
      <c r="D47" s="236"/>
      <c r="E47" s="124"/>
      <c r="F47" s="124" t="s">
        <v>2904</v>
      </c>
      <c r="G47" s="183"/>
      <c r="H47" s="183">
        <v>90000</v>
      </c>
      <c r="I47" s="124" t="s">
        <v>117</v>
      </c>
    </row>
    <row r="48" spans="1:9" ht="21.95" customHeight="1">
      <c r="A48" s="181">
        <v>2010701</v>
      </c>
      <c r="B48" s="182" t="str">
        <f>IFERROR(VLOOKUP(A48,[1]功能科目!A:B,2,FALSE),"")</f>
        <v>行政运行（税收事务）</v>
      </c>
      <c r="C48" s="124" t="s">
        <v>2937</v>
      </c>
      <c r="D48" s="236" t="s">
        <v>2938</v>
      </c>
      <c r="E48" s="124" t="s">
        <v>2939</v>
      </c>
      <c r="F48" s="124" t="s">
        <v>2913</v>
      </c>
      <c r="G48" s="183"/>
      <c r="H48" s="183">
        <v>310400</v>
      </c>
      <c r="I48" s="124" t="s">
        <v>125</v>
      </c>
    </row>
    <row r="49" spans="1:9" ht="21.95" customHeight="1">
      <c r="A49" s="181">
        <v>2010701</v>
      </c>
      <c r="B49" s="182" t="str">
        <f>IFERROR(VLOOKUP(A49,[1]功能科目!A:B,2,FALSE),"")</f>
        <v>行政运行（税收事务）</v>
      </c>
      <c r="C49" s="124" t="s">
        <v>2940</v>
      </c>
      <c r="D49" s="236"/>
      <c r="E49" s="124"/>
      <c r="F49" s="124"/>
      <c r="G49" s="183">
        <v>230000</v>
      </c>
      <c r="H49" s="183">
        <v>600000</v>
      </c>
      <c r="I49" s="124" t="s">
        <v>125</v>
      </c>
    </row>
    <row r="50" spans="1:9" ht="21.95" customHeight="1">
      <c r="A50" s="181">
        <v>2011599</v>
      </c>
      <c r="B50" s="182" t="str">
        <f>IFERROR(VLOOKUP(A50,[1]功能科目!A:B,2,FALSE),"")</f>
        <v>其他工商行政管理事务支出</v>
      </c>
      <c r="C50" s="124" t="s">
        <v>2941</v>
      </c>
      <c r="D50" s="236"/>
      <c r="E50" s="124"/>
      <c r="F50" s="124" t="s">
        <v>2896</v>
      </c>
      <c r="G50" s="183"/>
      <c r="H50" s="183">
        <v>50000</v>
      </c>
      <c r="I50" s="124" t="s">
        <v>130</v>
      </c>
    </row>
    <row r="51" spans="1:9" ht="21.95" customHeight="1">
      <c r="A51" s="181">
        <v>2011599</v>
      </c>
      <c r="B51" s="182" t="str">
        <f>IFERROR(VLOOKUP(A51,[1]功能科目!A:B,2,FALSE),"")</f>
        <v>其他工商行政管理事务支出</v>
      </c>
      <c r="C51" s="124" t="s">
        <v>2942</v>
      </c>
      <c r="D51" s="236"/>
      <c r="E51" s="124"/>
      <c r="F51" s="124" t="s">
        <v>2896</v>
      </c>
      <c r="G51" s="183"/>
      <c r="H51" s="183">
        <v>60000</v>
      </c>
      <c r="I51" s="124" t="s">
        <v>130</v>
      </c>
    </row>
    <row r="52" spans="1:9" ht="21.95" customHeight="1">
      <c r="A52" s="181">
        <v>2011599</v>
      </c>
      <c r="B52" s="182" t="str">
        <f>IFERROR(VLOOKUP(A52,[1]功能科目!A:B,2,FALSE),"")</f>
        <v>其他工商行政管理事务支出</v>
      </c>
      <c r="C52" s="124" t="s">
        <v>2943</v>
      </c>
      <c r="D52" s="236"/>
      <c r="E52" s="124"/>
      <c r="F52" s="124" t="s">
        <v>2896</v>
      </c>
      <c r="G52" s="183"/>
      <c r="H52" s="183">
        <v>100000</v>
      </c>
      <c r="I52" s="124" t="s">
        <v>130</v>
      </c>
    </row>
    <row r="53" spans="1:9" ht="21.95" customHeight="1">
      <c r="A53" s="181">
        <v>2011599</v>
      </c>
      <c r="B53" s="182" t="str">
        <f>IFERROR(VLOOKUP(A53,[1]功能科目!A:B,2,FALSE),"")</f>
        <v>其他工商行政管理事务支出</v>
      </c>
      <c r="C53" s="124" t="s">
        <v>2944</v>
      </c>
      <c r="D53" s="236"/>
      <c r="E53" s="124"/>
      <c r="F53" s="124" t="s">
        <v>2904</v>
      </c>
      <c r="G53" s="183"/>
      <c r="H53" s="183">
        <v>50000</v>
      </c>
      <c r="I53" s="124" t="s">
        <v>130</v>
      </c>
    </row>
    <row r="54" spans="1:9" ht="21.95" customHeight="1">
      <c r="A54" s="181">
        <v>2011599</v>
      </c>
      <c r="B54" s="182" t="str">
        <f>IFERROR(VLOOKUP(A54,[1]功能科目!A:B,2,FALSE),"")</f>
        <v>其他工商行政管理事务支出</v>
      </c>
      <c r="C54" s="124" t="s">
        <v>2945</v>
      </c>
      <c r="D54" s="236"/>
      <c r="E54" s="124"/>
      <c r="F54" s="124" t="s">
        <v>2917</v>
      </c>
      <c r="G54" s="183"/>
      <c r="H54" s="183">
        <v>100000</v>
      </c>
      <c r="I54" s="124" t="s">
        <v>130</v>
      </c>
    </row>
    <row r="55" spans="1:9" ht="21.95" customHeight="1">
      <c r="A55" s="181">
        <v>2011706</v>
      </c>
      <c r="B55" s="182" t="str">
        <f>IFERROR(VLOOKUP(A55,[1]功能科目!A:B,2,FALSE),"")</f>
        <v>质量技术监督行政执法及业务管理</v>
      </c>
      <c r="C55" s="124" t="s">
        <v>2946</v>
      </c>
      <c r="D55" s="236"/>
      <c r="E55" s="124"/>
      <c r="F55" s="124" t="s">
        <v>2896</v>
      </c>
      <c r="G55" s="183"/>
      <c r="H55" s="183">
        <v>70000</v>
      </c>
      <c r="I55" s="124" t="s">
        <v>130</v>
      </c>
    </row>
    <row r="56" spans="1:9" ht="21.95" customHeight="1">
      <c r="A56" s="181">
        <v>2011707</v>
      </c>
      <c r="B56" s="182" t="str">
        <f>IFERROR(VLOOKUP(A56,[1]功能科目!A:B,2,FALSE),"")</f>
        <v>质量技术监督技术支持</v>
      </c>
      <c r="C56" s="124" t="s">
        <v>2947</v>
      </c>
      <c r="D56" s="236"/>
      <c r="E56" s="124"/>
      <c r="F56" s="124" t="s">
        <v>2921</v>
      </c>
      <c r="G56" s="183"/>
      <c r="H56" s="183">
        <v>100000</v>
      </c>
      <c r="I56" s="124" t="s">
        <v>130</v>
      </c>
    </row>
    <row r="57" spans="1:9" ht="21.95" customHeight="1">
      <c r="A57" s="181">
        <v>2011707</v>
      </c>
      <c r="B57" s="182" t="str">
        <f>IFERROR(VLOOKUP(A57,[1]功能科目!A:B,2,FALSE),"")</f>
        <v>质量技术监督技术支持</v>
      </c>
      <c r="C57" s="124" t="s">
        <v>2948</v>
      </c>
      <c r="D57" s="236"/>
      <c r="E57" s="124"/>
      <c r="F57" s="124" t="s">
        <v>2916</v>
      </c>
      <c r="G57" s="183"/>
      <c r="H57" s="183">
        <v>50000</v>
      </c>
      <c r="I57" s="124" t="s">
        <v>130</v>
      </c>
    </row>
    <row r="58" spans="1:9" ht="21.95" customHeight="1">
      <c r="A58" s="181">
        <v>2011709</v>
      </c>
      <c r="B58" s="182" t="str">
        <f>IFERROR(VLOOKUP(A58,[1]功能科目!A:B,2,FALSE),"")</f>
        <v>标准化管理</v>
      </c>
      <c r="C58" s="124" t="s">
        <v>2949</v>
      </c>
      <c r="D58" s="236"/>
      <c r="E58" s="124"/>
      <c r="F58" s="124" t="s">
        <v>2896</v>
      </c>
      <c r="G58" s="183"/>
      <c r="H58" s="183">
        <v>50000</v>
      </c>
      <c r="I58" s="124" t="s">
        <v>130</v>
      </c>
    </row>
    <row r="59" spans="1:9" ht="21.95" customHeight="1">
      <c r="A59" s="181">
        <v>2012999</v>
      </c>
      <c r="B59" s="182" t="str">
        <f>IFERROR(VLOOKUP(A59,[1]功能科目!A:B,2,FALSE),"")</f>
        <v>其他群众团体事务支出</v>
      </c>
      <c r="C59" s="124" t="s">
        <v>2950</v>
      </c>
      <c r="D59" s="236"/>
      <c r="E59" s="124"/>
      <c r="F59" s="124" t="s">
        <v>2909</v>
      </c>
      <c r="G59" s="183"/>
      <c r="H59" s="183">
        <v>97200</v>
      </c>
      <c r="I59" s="124" t="s">
        <v>134</v>
      </c>
    </row>
    <row r="60" spans="1:9" ht="21.95" customHeight="1">
      <c r="A60" s="181">
        <v>2012999</v>
      </c>
      <c r="B60" s="182" t="str">
        <f>IFERROR(VLOOKUP(A60,[1]功能科目!A:B,2,FALSE),"")</f>
        <v>其他群众团体事务支出</v>
      </c>
      <c r="C60" s="124" t="s">
        <v>2951</v>
      </c>
      <c r="D60" s="236"/>
      <c r="E60" s="124"/>
      <c r="F60" s="124" t="s">
        <v>2896</v>
      </c>
      <c r="G60" s="183"/>
      <c r="H60" s="183">
        <v>27000</v>
      </c>
      <c r="I60" s="124" t="s">
        <v>134</v>
      </c>
    </row>
    <row r="61" spans="1:9" ht="21.95" customHeight="1">
      <c r="A61" s="181">
        <v>2013101</v>
      </c>
      <c r="B61" s="182" t="str">
        <f>IFERROR(VLOOKUP(A61,[1]功能科目!A:B,2,FALSE),"")</f>
        <v>行政运行（党委办公厅（室）及相关机构事务）</v>
      </c>
      <c r="C61" s="124" t="s">
        <v>2952</v>
      </c>
      <c r="D61" s="236"/>
      <c r="E61" s="124"/>
      <c r="F61" s="124" t="s">
        <v>2904</v>
      </c>
      <c r="G61" s="183"/>
      <c r="H61" s="183">
        <v>87000</v>
      </c>
      <c r="I61" s="124" t="s">
        <v>137</v>
      </c>
    </row>
    <row r="62" spans="1:9" ht="21.95" customHeight="1">
      <c r="A62" s="181">
        <v>2013101</v>
      </c>
      <c r="B62" s="182" t="str">
        <f>IFERROR(VLOOKUP(A62,[1]功能科目!A:B,2,FALSE),"")</f>
        <v>行政运行（党委办公厅（室）及相关机构事务）</v>
      </c>
      <c r="C62" s="124" t="s">
        <v>2953</v>
      </c>
      <c r="D62" s="236"/>
      <c r="E62" s="124"/>
      <c r="F62" s="124" t="s">
        <v>2904</v>
      </c>
      <c r="G62" s="183"/>
      <c r="H62" s="183">
        <v>1100000</v>
      </c>
      <c r="I62" s="124" t="s">
        <v>139</v>
      </c>
    </row>
    <row r="63" spans="1:9" ht="21.95" customHeight="1">
      <c r="A63" s="185">
        <v>2013199</v>
      </c>
      <c r="B63" s="72" t="str">
        <f>IFERROR(VLOOKUP(A63,[1]功能科目!A:B,2,FALSE),"")</f>
        <v>其他党委办公厅（室）及相关机构事务支出</v>
      </c>
      <c r="C63" s="72" t="s">
        <v>2954</v>
      </c>
      <c r="D63" s="237" t="s">
        <v>2955</v>
      </c>
      <c r="E63" s="72"/>
      <c r="F63" s="72" t="s">
        <v>2904</v>
      </c>
      <c r="G63" s="186">
        <v>800000</v>
      </c>
      <c r="H63" s="186">
        <v>800000</v>
      </c>
      <c r="I63" s="72" t="s">
        <v>139</v>
      </c>
    </row>
    <row r="64" spans="1:9" ht="21.95" customHeight="1">
      <c r="A64" s="181">
        <v>2013101</v>
      </c>
      <c r="B64" s="182" t="str">
        <f>IFERROR(VLOOKUP(A64,[1]功能科目!A:B,2,FALSE),"")</f>
        <v>行政运行（党委办公厅（室）及相关机构事务）</v>
      </c>
      <c r="C64" s="124" t="s">
        <v>2956</v>
      </c>
      <c r="D64" s="236"/>
      <c r="E64" s="124"/>
      <c r="F64" s="124"/>
      <c r="G64" s="183">
        <v>500000</v>
      </c>
      <c r="H64" s="183">
        <v>500000</v>
      </c>
      <c r="I64" s="124" t="s">
        <v>139</v>
      </c>
    </row>
    <row r="65" spans="1:9" ht="21.95" customHeight="1">
      <c r="A65" s="181">
        <v>2013299</v>
      </c>
      <c r="B65" s="182" t="str">
        <f>IFERROR(VLOOKUP(A65,[1]功能科目!A:B,2,FALSE),"")</f>
        <v>其他组织事务支出</v>
      </c>
      <c r="C65" s="124" t="s">
        <v>2957</v>
      </c>
      <c r="D65" s="236"/>
      <c r="E65" s="124"/>
      <c r="F65" s="124" t="s">
        <v>2913</v>
      </c>
      <c r="G65" s="183">
        <v>2260500</v>
      </c>
      <c r="H65" s="183">
        <v>2260500</v>
      </c>
      <c r="I65" s="124" t="s">
        <v>140</v>
      </c>
    </row>
    <row r="66" spans="1:9" ht="21.95" customHeight="1">
      <c r="A66" s="181">
        <v>2013301</v>
      </c>
      <c r="B66" s="182" t="str">
        <f>IFERROR(VLOOKUP(A66,[1]功能科目!A:B,2,FALSE),"")</f>
        <v>行政运行（宣传事务）</v>
      </c>
      <c r="C66" s="124" t="s">
        <v>2958</v>
      </c>
      <c r="D66" s="236"/>
      <c r="E66" s="124"/>
      <c r="F66" s="124" t="s">
        <v>2906</v>
      </c>
      <c r="G66" s="183"/>
      <c r="H66" s="183">
        <v>160000</v>
      </c>
      <c r="I66" s="124" t="s">
        <v>142</v>
      </c>
    </row>
    <row r="67" spans="1:9" ht="21.95" customHeight="1">
      <c r="A67" s="181">
        <v>2013301</v>
      </c>
      <c r="B67" s="182" t="str">
        <f>IFERROR(VLOOKUP(A67,[1]功能科目!A:B,2,FALSE),"")</f>
        <v>行政运行（宣传事务）</v>
      </c>
      <c r="C67" s="124" t="s">
        <v>2959</v>
      </c>
      <c r="D67" s="236"/>
      <c r="E67" s="124"/>
      <c r="F67" s="124" t="s">
        <v>2896</v>
      </c>
      <c r="G67" s="183"/>
      <c r="H67" s="183">
        <v>380000</v>
      </c>
      <c r="I67" s="124" t="s">
        <v>142</v>
      </c>
    </row>
    <row r="68" spans="1:9" ht="21.95" customHeight="1">
      <c r="A68" s="181">
        <v>2013301</v>
      </c>
      <c r="B68" s="182" t="str">
        <f>IFERROR(VLOOKUP(A68,[1]功能科目!A:B,2,FALSE),"")</f>
        <v>行政运行（宣传事务）</v>
      </c>
      <c r="C68" s="124" t="s">
        <v>2960</v>
      </c>
      <c r="D68" s="236"/>
      <c r="E68" s="124"/>
      <c r="F68" s="124" t="s">
        <v>2896</v>
      </c>
      <c r="G68" s="183"/>
      <c r="H68" s="183">
        <v>100000</v>
      </c>
      <c r="I68" s="124" t="s">
        <v>142</v>
      </c>
    </row>
    <row r="69" spans="1:9" ht="21.95" customHeight="1">
      <c r="A69" s="181">
        <v>2019999</v>
      </c>
      <c r="B69" s="182" t="str">
        <f>IFERROR(VLOOKUP(A69,[1]功能科目!A:B,2,FALSE),"")</f>
        <v>其他一般公共服务支出</v>
      </c>
      <c r="C69" s="124" t="s">
        <v>2961</v>
      </c>
      <c r="D69" s="236"/>
      <c r="E69" s="124"/>
      <c r="F69" s="124"/>
      <c r="G69" s="183"/>
      <c r="H69" s="183">
        <v>4500000</v>
      </c>
      <c r="I69" s="124" t="s">
        <v>194</v>
      </c>
    </row>
    <row r="70" spans="1:9" ht="21.95" customHeight="1">
      <c r="A70" s="181">
        <v>2019999</v>
      </c>
      <c r="B70" s="182" t="str">
        <f>IFERROR(VLOOKUP(A70,[1]功能科目!A:B,2,FALSE),"")</f>
        <v>其他一般公共服务支出</v>
      </c>
      <c r="C70" s="124" t="s">
        <v>2962</v>
      </c>
      <c r="D70" s="236"/>
      <c r="E70" s="124"/>
      <c r="F70" s="124"/>
      <c r="G70" s="183"/>
      <c r="H70" s="183">
        <v>5000000</v>
      </c>
      <c r="I70" s="124" t="s">
        <v>117</v>
      </c>
    </row>
    <row r="71" spans="1:9" ht="21.95" customHeight="1">
      <c r="A71" s="181">
        <v>2019999</v>
      </c>
      <c r="B71" s="182" t="str">
        <f>IFERROR(VLOOKUP(A71,[1]功能科目!A:B,2,FALSE),"")</f>
        <v>其他一般公共服务支出</v>
      </c>
      <c r="C71" s="124" t="s">
        <v>2963</v>
      </c>
      <c r="D71" s="236"/>
      <c r="E71" s="124"/>
      <c r="F71" s="124"/>
      <c r="G71" s="183"/>
      <c r="H71" s="183">
        <v>2400000</v>
      </c>
      <c r="I71" s="124" t="s">
        <v>136</v>
      </c>
    </row>
    <row r="72" spans="1:9" ht="21.95" customHeight="1">
      <c r="A72" s="181">
        <v>2019999</v>
      </c>
      <c r="B72" s="182" t="str">
        <f>IFERROR(VLOOKUP(A72,[1]功能科目!A:B,2,FALSE),"")</f>
        <v>其他一般公共服务支出</v>
      </c>
      <c r="C72" s="124" t="s">
        <v>2964</v>
      </c>
      <c r="D72" s="236"/>
      <c r="E72" s="124"/>
      <c r="F72" s="124"/>
      <c r="G72" s="183"/>
      <c r="H72" s="183">
        <v>1800000</v>
      </c>
      <c r="I72" s="124" t="s">
        <v>132</v>
      </c>
    </row>
    <row r="73" spans="1:9" ht="21.95" customHeight="1">
      <c r="A73" s="181">
        <v>2019999</v>
      </c>
      <c r="B73" s="182" t="str">
        <f>IFERROR(VLOOKUP(A73,[1]功能科目!A:B,2,FALSE),"")</f>
        <v>其他一般公共服务支出</v>
      </c>
      <c r="C73" s="124" t="s">
        <v>2965</v>
      </c>
      <c r="D73" s="236"/>
      <c r="E73" s="124"/>
      <c r="F73" s="124"/>
      <c r="G73" s="183"/>
      <c r="H73" s="183">
        <v>4100000</v>
      </c>
      <c r="I73" s="124" t="s">
        <v>117</v>
      </c>
    </row>
    <row r="74" spans="1:9" ht="21.95" customHeight="1">
      <c r="A74" s="181">
        <v>2019999</v>
      </c>
      <c r="B74" s="182" t="str">
        <f>IFERROR(VLOOKUP(A74,[1]功能科目!A:B,2,FALSE),"")</f>
        <v>其他一般公共服务支出</v>
      </c>
      <c r="C74" s="124" t="s">
        <v>2966</v>
      </c>
      <c r="D74" s="236"/>
      <c r="E74" s="124"/>
      <c r="F74" s="124"/>
      <c r="G74" s="183"/>
      <c r="H74" s="183">
        <v>6700000</v>
      </c>
      <c r="I74" s="124" t="s">
        <v>117</v>
      </c>
    </row>
    <row r="75" spans="1:9" ht="21.95" customHeight="1">
      <c r="A75" s="181">
        <v>2019999</v>
      </c>
      <c r="B75" s="182" t="str">
        <f>IFERROR(VLOOKUP(A75,[1]功能科目!A:B,2,FALSE),"")</f>
        <v>其他一般公共服务支出</v>
      </c>
      <c r="C75" s="124" t="s">
        <v>2967</v>
      </c>
      <c r="D75" s="236"/>
      <c r="E75" s="124"/>
      <c r="F75" s="124"/>
      <c r="G75" s="183"/>
      <c r="H75" s="183">
        <v>26180000</v>
      </c>
      <c r="I75" s="124" t="s">
        <v>117</v>
      </c>
    </row>
    <row r="76" spans="1:9" ht="21.95" customHeight="1">
      <c r="A76" s="181">
        <v>2040201</v>
      </c>
      <c r="B76" s="182" t="str">
        <f>IFERROR(VLOOKUP(A76,[1]功能科目!A:B,2,FALSE),"")</f>
        <v>行政运行（公安）</v>
      </c>
      <c r="C76" s="124" t="s">
        <v>2968</v>
      </c>
      <c r="D76" s="236"/>
      <c r="E76" s="124"/>
      <c r="F76" s="124"/>
      <c r="G76" s="183"/>
      <c r="H76" s="183">
        <v>985000</v>
      </c>
      <c r="I76" s="124" t="s">
        <v>148</v>
      </c>
    </row>
    <row r="77" spans="1:9" ht="21.95" customHeight="1">
      <c r="A77" s="181">
        <v>2040201</v>
      </c>
      <c r="B77" s="182" t="str">
        <f>IFERROR(VLOOKUP(A77,[1]功能科目!A:B,2,FALSE),"")</f>
        <v>行政运行（公安）</v>
      </c>
      <c r="C77" s="124" t="s">
        <v>2969</v>
      </c>
      <c r="D77" s="236"/>
      <c r="E77" s="124"/>
      <c r="F77" s="124"/>
      <c r="G77" s="183"/>
      <c r="H77" s="183">
        <v>698400</v>
      </c>
      <c r="I77" s="124" t="s">
        <v>148</v>
      </c>
    </row>
    <row r="78" spans="1:9" ht="21.95" customHeight="1">
      <c r="A78" s="185">
        <v>2040601</v>
      </c>
      <c r="B78" s="72" t="str">
        <f>IFERROR(VLOOKUP(A78,[1]功能科目!A:B,2,FALSE),"")</f>
        <v>行政运行（司法）</v>
      </c>
      <c r="C78" s="72" t="s">
        <v>2970</v>
      </c>
      <c r="D78" s="237" t="s">
        <v>2971</v>
      </c>
      <c r="E78" s="72" t="s">
        <v>2972</v>
      </c>
      <c r="F78" s="72" t="s">
        <v>2913</v>
      </c>
      <c r="G78" s="186">
        <v>30000</v>
      </c>
      <c r="H78" s="186">
        <v>30000</v>
      </c>
      <c r="I78" s="72" t="s">
        <v>151</v>
      </c>
    </row>
    <row r="79" spans="1:9" ht="21.95" customHeight="1">
      <c r="A79" s="181">
        <v>2050101</v>
      </c>
      <c r="B79" s="182" t="str">
        <f>IFERROR(VLOOKUP(A79,[1]功能科目!A:B,2,FALSE),"")</f>
        <v>行政运行（教育管理事务）</v>
      </c>
      <c r="C79" s="124" t="s">
        <v>2973</v>
      </c>
      <c r="D79" s="236"/>
      <c r="E79" s="124"/>
      <c r="F79" s="124" t="s">
        <v>2896</v>
      </c>
      <c r="G79" s="183"/>
      <c r="H79" s="183">
        <v>400000</v>
      </c>
      <c r="I79" s="124" t="s">
        <v>152</v>
      </c>
    </row>
    <row r="80" spans="1:9" ht="21.95" customHeight="1">
      <c r="A80" s="181">
        <v>2050101</v>
      </c>
      <c r="B80" s="182" t="str">
        <f>IFERROR(VLOOKUP(A80,[1]功能科目!A:B,2,FALSE),"")</f>
        <v>行政运行（教育管理事务）</v>
      </c>
      <c r="C80" s="124" t="s">
        <v>2974</v>
      </c>
      <c r="D80" s="236"/>
      <c r="E80" s="124"/>
      <c r="F80" s="124" t="s">
        <v>2916</v>
      </c>
      <c r="G80" s="183"/>
      <c r="H80" s="183">
        <v>600000</v>
      </c>
      <c r="I80" s="124" t="s">
        <v>152</v>
      </c>
    </row>
    <row r="81" spans="1:9" ht="21.95" customHeight="1">
      <c r="A81" s="181">
        <v>2050101</v>
      </c>
      <c r="B81" s="182" t="str">
        <f>IFERROR(VLOOKUP(A81,[1]功能科目!A:B,2,FALSE),"")</f>
        <v>行政运行（教育管理事务）</v>
      </c>
      <c r="C81" s="124" t="s">
        <v>2975</v>
      </c>
      <c r="D81" s="236"/>
      <c r="E81" s="124"/>
      <c r="F81" s="124" t="s">
        <v>2917</v>
      </c>
      <c r="G81" s="183"/>
      <c r="H81" s="183">
        <v>5000000</v>
      </c>
      <c r="I81" s="124" t="s">
        <v>152</v>
      </c>
    </row>
    <row r="82" spans="1:9" ht="21.95" customHeight="1">
      <c r="A82" s="181">
        <v>2050101</v>
      </c>
      <c r="B82" s="182" t="str">
        <f>IFERROR(VLOOKUP(A82,[1]功能科目!A:B,2,FALSE),"")</f>
        <v>行政运行（教育管理事务）</v>
      </c>
      <c r="C82" s="124" t="s">
        <v>2976</v>
      </c>
      <c r="D82" s="236"/>
      <c r="E82" s="124"/>
      <c r="F82" s="124" t="s">
        <v>2918</v>
      </c>
      <c r="G82" s="183"/>
      <c r="H82" s="183">
        <v>80000</v>
      </c>
      <c r="I82" s="124" t="s">
        <v>152</v>
      </c>
    </row>
    <row r="83" spans="1:9" ht="21.95" customHeight="1">
      <c r="A83" s="181">
        <v>2050101</v>
      </c>
      <c r="B83" s="182" t="str">
        <f>IFERROR(VLOOKUP(A83,[1]功能科目!A:B,2,FALSE),"")</f>
        <v>行政运行（教育管理事务）</v>
      </c>
      <c r="C83" s="124" t="s">
        <v>2977</v>
      </c>
      <c r="D83" s="236"/>
      <c r="E83" s="124"/>
      <c r="F83" s="124" t="s">
        <v>2919</v>
      </c>
      <c r="G83" s="183"/>
      <c r="H83" s="183">
        <v>150000</v>
      </c>
      <c r="I83" s="124" t="s">
        <v>152</v>
      </c>
    </row>
    <row r="84" spans="1:9" ht="21.95" customHeight="1">
      <c r="A84" s="181">
        <v>2050101</v>
      </c>
      <c r="B84" s="182" t="str">
        <f>IFERROR(VLOOKUP(A84,[1]功能科目!A:B,2,FALSE),"")</f>
        <v>行政运行（教育管理事务）</v>
      </c>
      <c r="C84" s="124" t="s">
        <v>2978</v>
      </c>
      <c r="D84" s="236"/>
      <c r="E84" s="124"/>
      <c r="F84" s="124" t="s">
        <v>2904</v>
      </c>
      <c r="G84" s="183"/>
      <c r="H84" s="183">
        <v>3400000</v>
      </c>
      <c r="I84" s="124" t="s">
        <v>152</v>
      </c>
    </row>
    <row r="85" spans="1:9" ht="21.95" customHeight="1">
      <c r="A85" s="181">
        <v>2050101</v>
      </c>
      <c r="B85" s="182" t="str">
        <f>IFERROR(VLOOKUP(A85,[1]功能科目!A:B,2,FALSE),"")</f>
        <v>行政运行（教育管理事务）</v>
      </c>
      <c r="C85" s="124" t="s">
        <v>2979</v>
      </c>
      <c r="D85" s="236"/>
      <c r="E85" s="124"/>
      <c r="F85" s="124" t="s">
        <v>2904</v>
      </c>
      <c r="G85" s="183">
        <v>2000000</v>
      </c>
      <c r="H85" s="183">
        <v>2220000</v>
      </c>
      <c r="I85" s="124" t="s">
        <v>152</v>
      </c>
    </row>
    <row r="86" spans="1:9" ht="21.95" customHeight="1">
      <c r="A86" s="181">
        <v>2080101</v>
      </c>
      <c r="B86" s="182" t="str">
        <f>IFERROR(VLOOKUP(A86,[1]功能科目!A:B,2,FALSE),"")</f>
        <v>行政运行（人力资源和社会保障管理事务）</v>
      </c>
      <c r="C86" s="124" t="s">
        <v>2980</v>
      </c>
      <c r="D86" s="236"/>
      <c r="E86" s="124"/>
      <c r="F86" s="124" t="s">
        <v>2913</v>
      </c>
      <c r="G86" s="183">
        <v>1540534</v>
      </c>
      <c r="H86" s="183">
        <v>1540534</v>
      </c>
      <c r="I86" s="124" t="s">
        <v>172</v>
      </c>
    </row>
    <row r="87" spans="1:9" ht="21.95" customHeight="1">
      <c r="A87" s="181">
        <v>2080101</v>
      </c>
      <c r="B87" s="182" t="str">
        <f>IFERROR(VLOOKUP(A87,[1]功能科目!A:B,2,FALSE),"")</f>
        <v>行政运行（人力资源和社会保障管理事务）</v>
      </c>
      <c r="C87" s="124" t="s">
        <v>2981</v>
      </c>
      <c r="D87" s="236" t="s">
        <v>2982</v>
      </c>
      <c r="E87" s="124" t="s">
        <v>2983</v>
      </c>
      <c r="F87" s="124" t="s">
        <v>2984</v>
      </c>
      <c r="G87" s="183">
        <v>1170700</v>
      </c>
      <c r="H87" s="183">
        <v>1170700</v>
      </c>
      <c r="I87" s="124" t="s">
        <v>172</v>
      </c>
    </row>
    <row r="88" spans="1:9" ht="21.95" customHeight="1">
      <c r="A88" s="181">
        <v>2080101</v>
      </c>
      <c r="B88" s="182" t="str">
        <f>IFERROR(VLOOKUP(A88,[1]功能科目!A:B,2,FALSE),"")</f>
        <v>行政运行（人力资源和社会保障管理事务）</v>
      </c>
      <c r="C88" s="124" t="s">
        <v>2985</v>
      </c>
      <c r="D88" s="236"/>
      <c r="E88" s="124"/>
      <c r="F88" s="124" t="s">
        <v>2986</v>
      </c>
      <c r="G88" s="183">
        <v>668975</v>
      </c>
      <c r="H88" s="183">
        <v>668975</v>
      </c>
      <c r="I88" s="124" t="s">
        <v>172</v>
      </c>
    </row>
    <row r="89" spans="1:9" ht="21.95" customHeight="1">
      <c r="A89" s="181">
        <v>2080101</v>
      </c>
      <c r="B89" s="182" t="str">
        <f>IFERROR(VLOOKUP(A89,[1]功能科目!A:B,2,FALSE),"")</f>
        <v>行政运行（人力资源和社会保障管理事务）</v>
      </c>
      <c r="C89" s="124" t="s">
        <v>2987</v>
      </c>
      <c r="D89" s="236" t="s">
        <v>2988</v>
      </c>
      <c r="E89" s="124" t="s">
        <v>2989</v>
      </c>
      <c r="F89" s="124" t="s">
        <v>2990</v>
      </c>
      <c r="G89" s="183">
        <v>1333300</v>
      </c>
      <c r="H89" s="183">
        <v>1333300</v>
      </c>
      <c r="I89" s="124" t="s">
        <v>172</v>
      </c>
    </row>
    <row r="90" spans="1:9" ht="21.95" customHeight="1">
      <c r="A90" s="181">
        <v>2080101</v>
      </c>
      <c r="B90" s="182" t="str">
        <f>IFERROR(VLOOKUP(A90,[1]功能科目!A:B,2,FALSE),"")</f>
        <v>行政运行（人力资源和社会保障管理事务）</v>
      </c>
      <c r="C90" s="124" t="s">
        <v>2991</v>
      </c>
      <c r="D90" s="236" t="s">
        <v>2992</v>
      </c>
      <c r="E90" s="124" t="s">
        <v>2993</v>
      </c>
      <c r="F90" s="124" t="s">
        <v>2994</v>
      </c>
      <c r="G90" s="183">
        <v>15000000</v>
      </c>
      <c r="H90" s="183">
        <v>28990839.870000001</v>
      </c>
      <c r="I90" s="124" t="s">
        <v>172</v>
      </c>
    </row>
    <row r="91" spans="1:9" ht="21.95" customHeight="1">
      <c r="A91" s="181">
        <v>2080101</v>
      </c>
      <c r="B91" s="182" t="str">
        <f>IFERROR(VLOOKUP(A91,[1]功能科目!A:B,2,FALSE),"")</f>
        <v>行政运行（人力资源和社会保障管理事务）</v>
      </c>
      <c r="C91" s="124" t="s">
        <v>2995</v>
      </c>
      <c r="D91" s="236" t="s">
        <v>2996</v>
      </c>
      <c r="E91" s="124" t="s">
        <v>2997</v>
      </c>
      <c r="F91" s="124" t="s">
        <v>2998</v>
      </c>
      <c r="G91" s="183">
        <v>70000</v>
      </c>
      <c r="H91" s="183">
        <v>70000</v>
      </c>
      <c r="I91" s="124" t="s">
        <v>172</v>
      </c>
    </row>
    <row r="92" spans="1:9" ht="21.95" customHeight="1">
      <c r="A92" s="181">
        <v>2080101</v>
      </c>
      <c r="B92" s="182" t="str">
        <f>IFERROR(VLOOKUP(A92,[1]功能科目!A:B,2,FALSE),"")</f>
        <v>行政运行（人力资源和社会保障管理事务）</v>
      </c>
      <c r="C92" s="124" t="s">
        <v>2999</v>
      </c>
      <c r="D92" s="236" t="s">
        <v>3000</v>
      </c>
      <c r="E92" s="124" t="s">
        <v>3001</v>
      </c>
      <c r="F92" s="124" t="s">
        <v>3002</v>
      </c>
      <c r="G92" s="183"/>
      <c r="H92" s="183">
        <v>1006400</v>
      </c>
      <c r="I92" s="124" t="s">
        <v>172</v>
      </c>
    </row>
    <row r="93" spans="1:9" ht="21.95" customHeight="1">
      <c r="A93" s="187">
        <v>2080101</v>
      </c>
      <c r="B93" s="188" t="str">
        <f>IFERROR(VLOOKUP(A93,[1]功能科目!A:B,2,FALSE),"")</f>
        <v>行政运行（人力资源和社会保障管理事务）</v>
      </c>
      <c r="C93" s="188" t="s">
        <v>3003</v>
      </c>
      <c r="D93" s="238" t="s">
        <v>3004</v>
      </c>
      <c r="E93" s="188" t="s">
        <v>3005</v>
      </c>
      <c r="F93" s="188" t="s">
        <v>3006</v>
      </c>
      <c r="G93" s="189">
        <v>130000</v>
      </c>
      <c r="H93" s="189">
        <v>130000</v>
      </c>
      <c r="I93" s="188" t="s">
        <v>172</v>
      </c>
    </row>
    <row r="94" spans="1:9" ht="21.95" customHeight="1">
      <c r="A94" s="181">
        <v>2080201</v>
      </c>
      <c r="B94" s="182" t="str">
        <f>IFERROR(VLOOKUP(A94,[1]功能科目!A:B,2,FALSE),"")</f>
        <v>行政运行（民政管理事务）</v>
      </c>
      <c r="C94" s="124" t="s">
        <v>3007</v>
      </c>
      <c r="D94" s="236"/>
      <c r="E94" s="124"/>
      <c r="F94" s="124" t="s">
        <v>2906</v>
      </c>
      <c r="G94" s="183"/>
      <c r="H94" s="183">
        <v>17249049</v>
      </c>
      <c r="I94" s="124" t="s">
        <v>173</v>
      </c>
    </row>
    <row r="95" spans="1:9" ht="21.95" customHeight="1">
      <c r="A95" s="181">
        <v>2080201</v>
      </c>
      <c r="B95" s="182" t="str">
        <f>IFERROR(VLOOKUP(A95,[1]功能科目!A:B,2,FALSE),"")</f>
        <v>行政运行（民政管理事务）</v>
      </c>
      <c r="C95" s="124" t="s">
        <v>3008</v>
      </c>
      <c r="D95" s="236"/>
      <c r="E95" s="124"/>
      <c r="F95" s="124" t="s">
        <v>2896</v>
      </c>
      <c r="G95" s="183"/>
      <c r="H95" s="183">
        <v>92000</v>
      </c>
      <c r="I95" s="124" t="s">
        <v>173</v>
      </c>
    </row>
    <row r="96" spans="1:9" ht="21.95" customHeight="1">
      <c r="A96" s="181">
        <v>2080201</v>
      </c>
      <c r="B96" s="182" t="str">
        <f>IFERROR(VLOOKUP(A96,[1]功能科目!A:B,2,FALSE),"")</f>
        <v>行政运行（民政管理事务）</v>
      </c>
      <c r="C96" s="124" t="s">
        <v>3009</v>
      </c>
      <c r="D96" s="236"/>
      <c r="E96" s="124"/>
      <c r="F96" s="124" t="s">
        <v>2904</v>
      </c>
      <c r="G96" s="183"/>
      <c r="H96" s="183">
        <v>1400000</v>
      </c>
      <c r="I96" s="124" t="s">
        <v>173</v>
      </c>
    </row>
    <row r="97" spans="1:9" ht="21.95" customHeight="1">
      <c r="A97" s="187">
        <v>2080201</v>
      </c>
      <c r="B97" s="188" t="str">
        <f>IFERROR(VLOOKUP(A97,[1]功能科目!A:B,2,FALSE),"")</f>
        <v>行政运行（民政管理事务）</v>
      </c>
      <c r="C97" s="188" t="s">
        <v>3010</v>
      </c>
      <c r="D97" s="238" t="s">
        <v>3011</v>
      </c>
      <c r="E97" s="188" t="s">
        <v>3005</v>
      </c>
      <c r="F97" s="188" t="s">
        <v>3012</v>
      </c>
      <c r="G97" s="189">
        <v>68000</v>
      </c>
      <c r="H97" s="189">
        <v>68000</v>
      </c>
      <c r="I97" s="188" t="s">
        <v>173</v>
      </c>
    </row>
    <row r="98" spans="1:9" ht="21.95" customHeight="1">
      <c r="A98" s="181">
        <v>2081199</v>
      </c>
      <c r="B98" s="182" t="str">
        <f>IFERROR(VLOOKUP(A98,[1]功能科目!A:B,2,FALSE),"")</f>
        <v>其他残疾人事业支出</v>
      </c>
      <c r="C98" s="124" t="s">
        <v>3013</v>
      </c>
      <c r="D98" s="236"/>
      <c r="E98" s="124"/>
      <c r="F98" s="124"/>
      <c r="G98" s="183"/>
      <c r="H98" s="183">
        <v>800000</v>
      </c>
      <c r="I98" s="124" t="s">
        <v>175</v>
      </c>
    </row>
    <row r="99" spans="1:9" ht="21.95" customHeight="1">
      <c r="A99" s="187">
        <v>2100101</v>
      </c>
      <c r="B99" s="188" t="str">
        <f>IFERROR(VLOOKUP(A99,[1]功能科目!A:B,2,FALSE),"")</f>
        <v>行政运行（医疗卫生管理事务）</v>
      </c>
      <c r="C99" s="188" t="s">
        <v>3014</v>
      </c>
      <c r="D99" s="238" t="s">
        <v>3015</v>
      </c>
      <c r="E99" s="188" t="s">
        <v>3005</v>
      </c>
      <c r="F99" s="188" t="s">
        <v>2913</v>
      </c>
      <c r="G99" s="189">
        <v>120000</v>
      </c>
      <c r="H99" s="189">
        <v>120000</v>
      </c>
      <c r="I99" s="188" t="s">
        <v>176</v>
      </c>
    </row>
    <row r="100" spans="1:9" ht="21.95" customHeight="1">
      <c r="A100" s="187">
        <v>2100101</v>
      </c>
      <c r="B100" s="188" t="str">
        <f>IFERROR(VLOOKUP(A100,[1]功能科目!A:B,2,FALSE),"")</f>
        <v>行政运行（医疗卫生管理事务）</v>
      </c>
      <c r="C100" s="188" t="s">
        <v>3016</v>
      </c>
      <c r="D100" s="238" t="s">
        <v>3017</v>
      </c>
      <c r="E100" s="188" t="s">
        <v>3005</v>
      </c>
      <c r="F100" s="188" t="s">
        <v>2913</v>
      </c>
      <c r="G100" s="189">
        <v>241100</v>
      </c>
      <c r="H100" s="189">
        <v>241100</v>
      </c>
      <c r="I100" s="188" t="s">
        <v>176</v>
      </c>
    </row>
    <row r="101" spans="1:9" ht="21.95" customHeight="1">
      <c r="A101" s="187">
        <v>2100101</v>
      </c>
      <c r="B101" s="188" t="str">
        <f>IFERROR(VLOOKUP(A101,[1]功能科目!A:B,2,FALSE),"")</f>
        <v>行政运行（医疗卫生管理事务）</v>
      </c>
      <c r="C101" s="188" t="s">
        <v>3018</v>
      </c>
      <c r="D101" s="238" t="s">
        <v>3019</v>
      </c>
      <c r="E101" s="188" t="s">
        <v>3005</v>
      </c>
      <c r="F101" s="188" t="s">
        <v>2913</v>
      </c>
      <c r="G101" s="189">
        <v>400000</v>
      </c>
      <c r="H101" s="189">
        <v>400000</v>
      </c>
      <c r="I101" s="188" t="s">
        <v>176</v>
      </c>
    </row>
    <row r="102" spans="1:9" ht="21.95" customHeight="1">
      <c r="A102" s="181">
        <v>2100101</v>
      </c>
      <c r="B102" s="182" t="str">
        <f>IFERROR(VLOOKUP(A102,[1]功能科目!A:B,2,FALSE),"")</f>
        <v>行政运行（医疗卫生管理事务）</v>
      </c>
      <c r="C102" s="124" t="s">
        <v>3020</v>
      </c>
      <c r="D102" s="236"/>
      <c r="E102" s="124"/>
      <c r="F102" s="124" t="s">
        <v>2904</v>
      </c>
      <c r="G102" s="183"/>
      <c r="H102" s="183">
        <v>100000</v>
      </c>
      <c r="I102" s="124" t="s">
        <v>176</v>
      </c>
    </row>
    <row r="103" spans="1:9" ht="21.95" customHeight="1">
      <c r="A103" s="181">
        <v>2100101</v>
      </c>
      <c r="B103" s="182" t="str">
        <f>IFERROR(VLOOKUP(A103,[1]功能科目!A:B,2,FALSE),"")</f>
        <v>行政运行（医疗卫生管理事务）</v>
      </c>
      <c r="C103" s="124" t="s">
        <v>3021</v>
      </c>
      <c r="D103" s="236"/>
      <c r="E103" s="124"/>
      <c r="F103" s="124" t="s">
        <v>2896</v>
      </c>
      <c r="G103" s="183"/>
      <c r="H103" s="183">
        <v>380000</v>
      </c>
      <c r="I103" s="124" t="s">
        <v>176</v>
      </c>
    </row>
    <row r="104" spans="1:9" ht="21.95" customHeight="1">
      <c r="A104" s="181">
        <v>2100101</v>
      </c>
      <c r="B104" s="182" t="str">
        <f>IFERROR(VLOOKUP(A104,[1]功能科目!A:B,2,FALSE),"")</f>
        <v>行政运行（医疗卫生管理事务）</v>
      </c>
      <c r="C104" s="124" t="s">
        <v>3022</v>
      </c>
      <c r="D104" s="236"/>
      <c r="E104" s="124"/>
      <c r="F104" s="124" t="s">
        <v>2906</v>
      </c>
      <c r="G104" s="183"/>
      <c r="H104" s="183">
        <v>144000</v>
      </c>
      <c r="I104" s="124" t="s">
        <v>176</v>
      </c>
    </row>
    <row r="105" spans="1:9" ht="21.95" customHeight="1">
      <c r="A105" s="181">
        <v>2100101</v>
      </c>
      <c r="B105" s="182" t="str">
        <f>IFERROR(VLOOKUP(A105,[1]功能科目!A:B,2,FALSE),"")</f>
        <v>行政运行（医疗卫生管理事务）</v>
      </c>
      <c r="C105" s="124" t="s">
        <v>3023</v>
      </c>
      <c r="D105" s="236"/>
      <c r="E105" s="124"/>
      <c r="F105" s="124" t="s">
        <v>2896</v>
      </c>
      <c r="G105" s="183"/>
      <c r="H105" s="183">
        <v>2671800</v>
      </c>
      <c r="I105" s="124" t="s">
        <v>176</v>
      </c>
    </row>
    <row r="106" spans="1:9" ht="21.95" customHeight="1">
      <c r="A106" s="181">
        <v>2100101</v>
      </c>
      <c r="B106" s="182" t="str">
        <f>IFERROR(VLOOKUP(A106,[1]功能科目!A:B,2,FALSE),"")</f>
        <v>行政运行（医疗卫生管理事务）</v>
      </c>
      <c r="C106" s="124" t="s">
        <v>3024</v>
      </c>
      <c r="D106" s="236" t="s">
        <v>3025</v>
      </c>
      <c r="E106" s="124" t="s">
        <v>3026</v>
      </c>
      <c r="F106" s="124" t="s">
        <v>2913</v>
      </c>
      <c r="G106" s="183"/>
      <c r="H106" s="183">
        <v>60000</v>
      </c>
      <c r="I106" s="124" t="s">
        <v>176</v>
      </c>
    </row>
    <row r="107" spans="1:9" ht="21.95" customHeight="1">
      <c r="A107" s="181">
        <v>2100101</v>
      </c>
      <c r="B107" s="182" t="str">
        <f>IFERROR(VLOOKUP(A107,[1]功能科目!A:B,2,FALSE),"")</f>
        <v>行政运行（医疗卫生管理事务）</v>
      </c>
      <c r="C107" s="124" t="s">
        <v>3027</v>
      </c>
      <c r="D107" s="236" t="s">
        <v>3028</v>
      </c>
      <c r="E107" s="124" t="s">
        <v>3029</v>
      </c>
      <c r="F107" s="124" t="s">
        <v>2913</v>
      </c>
      <c r="G107" s="183"/>
      <c r="H107" s="183">
        <v>50000</v>
      </c>
      <c r="I107" s="124" t="s">
        <v>176</v>
      </c>
    </row>
    <row r="108" spans="1:9" ht="21.95" customHeight="1">
      <c r="A108" s="181">
        <v>2100101</v>
      </c>
      <c r="B108" s="182" t="str">
        <f>IFERROR(VLOOKUP(A108,[1]功能科目!A:B,2,FALSE),"")</f>
        <v>行政运行（医疗卫生管理事务）</v>
      </c>
      <c r="C108" s="124" t="s">
        <v>3030</v>
      </c>
      <c r="D108" s="236" t="s">
        <v>3031</v>
      </c>
      <c r="E108" s="124" t="s">
        <v>3032</v>
      </c>
      <c r="F108" s="124" t="s">
        <v>2904</v>
      </c>
      <c r="G108" s="183"/>
      <c r="H108" s="183">
        <v>2034010</v>
      </c>
      <c r="I108" s="124" t="s">
        <v>176</v>
      </c>
    </row>
    <row r="109" spans="1:9" ht="21.95" customHeight="1">
      <c r="A109" s="181">
        <v>2100101</v>
      </c>
      <c r="B109" s="182" t="str">
        <f>IFERROR(VLOOKUP(A109,[1]功能科目!A:B,2,FALSE),"")</f>
        <v>行政运行（医疗卫生管理事务）</v>
      </c>
      <c r="C109" s="124" t="s">
        <v>3033</v>
      </c>
      <c r="D109" s="236" t="s">
        <v>3034</v>
      </c>
      <c r="E109" s="124" t="s">
        <v>3035</v>
      </c>
      <c r="F109" s="124" t="s">
        <v>2913</v>
      </c>
      <c r="G109" s="183"/>
      <c r="H109" s="183">
        <v>12000</v>
      </c>
      <c r="I109" s="124" t="s">
        <v>176</v>
      </c>
    </row>
    <row r="110" spans="1:9" ht="21.95" customHeight="1">
      <c r="A110" s="181">
        <v>2100101</v>
      </c>
      <c r="B110" s="182" t="str">
        <f>IFERROR(VLOOKUP(A110,[1]功能科目!A:B,2,FALSE),"")</f>
        <v>行政运行（医疗卫生管理事务）</v>
      </c>
      <c r="C110" s="124" t="s">
        <v>3036</v>
      </c>
      <c r="D110" s="236" t="s">
        <v>3037</v>
      </c>
      <c r="E110" s="124" t="s">
        <v>3038</v>
      </c>
      <c r="F110" s="124" t="s">
        <v>2913</v>
      </c>
      <c r="G110" s="183"/>
      <c r="H110" s="183">
        <v>12000</v>
      </c>
      <c r="I110" s="124" t="s">
        <v>176</v>
      </c>
    </row>
    <row r="111" spans="1:9" ht="21.95" customHeight="1">
      <c r="A111" s="181">
        <v>2100101</v>
      </c>
      <c r="B111" s="182" t="str">
        <f>IFERROR(VLOOKUP(A111,[1]功能科目!A:B,2,FALSE),"")</f>
        <v>行政运行（医疗卫生管理事务）</v>
      </c>
      <c r="C111" s="124" t="s">
        <v>3039</v>
      </c>
      <c r="D111" s="236"/>
      <c r="E111" s="124"/>
      <c r="F111" s="124"/>
      <c r="G111" s="183">
        <v>1000000</v>
      </c>
      <c r="H111" s="183">
        <v>1450000</v>
      </c>
      <c r="I111" s="124" t="s">
        <v>176</v>
      </c>
    </row>
    <row r="112" spans="1:9" ht="21.95" customHeight="1">
      <c r="A112" s="181">
        <v>2110101</v>
      </c>
      <c r="B112" s="182" t="str">
        <f>IFERROR(VLOOKUP(A112,[1]功能科目!A:B,2,FALSE),"")</f>
        <v>行政运行（环境保护管理事务）</v>
      </c>
      <c r="C112" s="124" t="s">
        <v>3040</v>
      </c>
      <c r="D112" s="236"/>
      <c r="E112" s="124"/>
      <c r="F112" s="124" t="s">
        <v>2896</v>
      </c>
      <c r="G112" s="183">
        <v>720000</v>
      </c>
      <c r="H112" s="183">
        <v>720000</v>
      </c>
      <c r="I112" s="124" t="s">
        <v>193</v>
      </c>
    </row>
    <row r="113" spans="1:9" ht="21.95" customHeight="1">
      <c r="A113" s="181">
        <v>2110101</v>
      </c>
      <c r="B113" s="182" t="str">
        <f>IFERROR(VLOOKUP(A113,[1]功能科目!A:B,2,FALSE),"")</f>
        <v>行政运行（环境保护管理事务）</v>
      </c>
      <c r="C113" s="124" t="s">
        <v>3041</v>
      </c>
      <c r="D113" s="236"/>
      <c r="E113" s="124"/>
      <c r="F113" s="124" t="s">
        <v>2916</v>
      </c>
      <c r="G113" s="183">
        <v>380000</v>
      </c>
      <c r="H113" s="183">
        <v>380000</v>
      </c>
      <c r="I113" s="124" t="s">
        <v>193</v>
      </c>
    </row>
    <row r="114" spans="1:9" ht="21.95" customHeight="1">
      <c r="A114" s="181">
        <v>2110101</v>
      </c>
      <c r="B114" s="182" t="str">
        <f>IFERROR(VLOOKUP(A114,[1]功能科目!A:B,2,FALSE),"")</f>
        <v>行政运行（环境保护管理事务）</v>
      </c>
      <c r="C114" s="124" t="s">
        <v>3042</v>
      </c>
      <c r="D114" s="236"/>
      <c r="E114" s="124"/>
      <c r="F114" s="124" t="s">
        <v>2917</v>
      </c>
      <c r="G114" s="183"/>
      <c r="H114" s="183">
        <v>1200000</v>
      </c>
      <c r="I114" s="124" t="s">
        <v>193</v>
      </c>
    </row>
    <row r="115" spans="1:9" ht="21.95" customHeight="1">
      <c r="A115" s="181">
        <v>2110101</v>
      </c>
      <c r="B115" s="182" t="str">
        <f>IFERROR(VLOOKUP(A115,[1]功能科目!A:B,2,FALSE),"")</f>
        <v>行政运行（环境保护管理事务）</v>
      </c>
      <c r="C115" s="124" t="s">
        <v>3043</v>
      </c>
      <c r="D115" s="236"/>
      <c r="E115" s="124"/>
      <c r="F115" s="124" t="s">
        <v>2918</v>
      </c>
      <c r="G115" s="183"/>
      <c r="H115" s="183">
        <v>100000</v>
      </c>
      <c r="I115" s="124" t="s">
        <v>193</v>
      </c>
    </row>
    <row r="116" spans="1:9" ht="21.95" customHeight="1">
      <c r="A116" s="181">
        <v>2110101</v>
      </c>
      <c r="B116" s="182" t="str">
        <f>IFERROR(VLOOKUP(A116,[1]功能科目!A:B,2,FALSE),"")</f>
        <v>行政运行（环境保护管理事务）</v>
      </c>
      <c r="C116" s="124" t="s">
        <v>3044</v>
      </c>
      <c r="D116" s="236"/>
      <c r="E116" s="124"/>
      <c r="F116" s="124" t="s">
        <v>2896</v>
      </c>
      <c r="G116" s="183">
        <v>260000</v>
      </c>
      <c r="H116" s="183">
        <v>260000</v>
      </c>
      <c r="I116" s="124" t="s">
        <v>193</v>
      </c>
    </row>
    <row r="117" spans="1:9" ht="21.95" customHeight="1">
      <c r="A117" s="181">
        <v>2110101</v>
      </c>
      <c r="B117" s="182" t="str">
        <f>IFERROR(VLOOKUP(A117,[1]功能科目!A:B,2,FALSE),"")</f>
        <v>行政运行（环境保护管理事务）</v>
      </c>
      <c r="C117" s="124" t="s">
        <v>3045</v>
      </c>
      <c r="D117" s="236"/>
      <c r="E117" s="124"/>
      <c r="F117" s="124" t="s">
        <v>2896</v>
      </c>
      <c r="G117" s="183"/>
      <c r="H117" s="183">
        <v>100000</v>
      </c>
      <c r="I117" s="124" t="s">
        <v>193</v>
      </c>
    </row>
    <row r="118" spans="1:9" ht="21.95" customHeight="1">
      <c r="A118" s="181">
        <v>2120101</v>
      </c>
      <c r="B118" s="182" t="str">
        <f>IFERROR(VLOOKUP(A118,[1]功能科目!A:B,2,FALSE),"")</f>
        <v>行政运行（城乡社区管理事务）</v>
      </c>
      <c r="C118" s="124" t="s">
        <v>3046</v>
      </c>
      <c r="D118" s="236"/>
      <c r="E118" s="124"/>
      <c r="F118" s="124" t="s">
        <v>3047</v>
      </c>
      <c r="G118" s="183"/>
      <c r="H118" s="183">
        <v>400000</v>
      </c>
      <c r="I118" s="124" t="s">
        <v>194</v>
      </c>
    </row>
    <row r="119" spans="1:9" ht="21.95" customHeight="1">
      <c r="A119" s="181">
        <v>2120101</v>
      </c>
      <c r="B119" s="182" t="str">
        <f>IFERROR(VLOOKUP(A119,[1]功能科目!A:B,2,FALSE),"")</f>
        <v>行政运行（城乡社区管理事务）</v>
      </c>
      <c r="C119" s="124" t="s">
        <v>3048</v>
      </c>
      <c r="D119" s="236" t="s">
        <v>3049</v>
      </c>
      <c r="E119" s="124" t="s">
        <v>3050</v>
      </c>
      <c r="F119" s="124" t="s">
        <v>2904</v>
      </c>
      <c r="G119" s="183"/>
      <c r="H119" s="183">
        <v>1700000</v>
      </c>
      <c r="I119" s="124" t="s">
        <v>194</v>
      </c>
    </row>
    <row r="120" spans="1:9" ht="21.95" customHeight="1">
      <c r="A120" s="181">
        <v>2120101</v>
      </c>
      <c r="B120" s="182" t="str">
        <f>IFERROR(VLOOKUP(A120,[1]功能科目!A:B,2,FALSE),"")</f>
        <v>行政运行（城乡社区管理事务）</v>
      </c>
      <c r="C120" s="124" t="s">
        <v>3051</v>
      </c>
      <c r="D120" s="236" t="s">
        <v>3052</v>
      </c>
      <c r="E120" s="124" t="s">
        <v>3053</v>
      </c>
      <c r="F120" s="124" t="s">
        <v>2913</v>
      </c>
      <c r="G120" s="183"/>
      <c r="H120" s="183">
        <v>18527595.760000002</v>
      </c>
      <c r="I120" s="124" t="s">
        <v>194</v>
      </c>
    </row>
    <row r="121" spans="1:9" ht="21.95" customHeight="1">
      <c r="A121" s="181">
        <v>2120101</v>
      </c>
      <c r="B121" s="182" t="str">
        <f>IFERROR(VLOOKUP(A121,[1]功能科目!A:B,2,FALSE),"")</f>
        <v>行政运行（城乡社区管理事务）</v>
      </c>
      <c r="C121" s="124" t="s">
        <v>3054</v>
      </c>
      <c r="D121" s="236" t="s">
        <v>3055</v>
      </c>
      <c r="E121" s="124" t="s">
        <v>3056</v>
      </c>
      <c r="F121" s="124" t="s">
        <v>3057</v>
      </c>
      <c r="G121" s="183"/>
      <c r="H121" s="183">
        <v>304000</v>
      </c>
      <c r="I121" s="124" t="s">
        <v>194</v>
      </c>
    </row>
    <row r="122" spans="1:9" ht="21.95" customHeight="1">
      <c r="A122" s="181">
        <v>2120101</v>
      </c>
      <c r="B122" s="182" t="str">
        <f>IFERROR(VLOOKUP(A122,[1]功能科目!A:B,2,FALSE),"")</f>
        <v>行政运行（城乡社区管理事务）</v>
      </c>
      <c r="C122" s="124" t="s">
        <v>3058</v>
      </c>
      <c r="D122" s="236" t="s">
        <v>3059</v>
      </c>
      <c r="E122" s="124" t="s">
        <v>3060</v>
      </c>
      <c r="F122" s="124" t="s">
        <v>3061</v>
      </c>
      <c r="G122" s="183"/>
      <c r="H122" s="183">
        <v>1900000</v>
      </c>
      <c r="I122" s="124" t="s">
        <v>194</v>
      </c>
    </row>
    <row r="123" spans="1:9" ht="21.95" customHeight="1">
      <c r="A123" s="181">
        <v>2120501</v>
      </c>
      <c r="B123" s="182" t="str">
        <f>IFERROR(VLOOKUP(A123,[1]功能科目!A:B,2,FALSE),"")</f>
        <v>城乡社区环境卫生</v>
      </c>
      <c r="C123" s="124" t="s">
        <v>3062</v>
      </c>
      <c r="D123" s="236"/>
      <c r="E123" s="124"/>
      <c r="F123" s="124" t="s">
        <v>2896</v>
      </c>
      <c r="G123" s="183"/>
      <c r="H123" s="183">
        <v>100000</v>
      </c>
      <c r="I123" s="124" t="s">
        <v>196</v>
      </c>
    </row>
    <row r="124" spans="1:9" ht="21.95" customHeight="1">
      <c r="A124" s="181">
        <v>2130101</v>
      </c>
      <c r="B124" s="182" t="str">
        <f>IFERROR(VLOOKUP(A124,[1]功能科目!A:B,2,FALSE),"")</f>
        <v>行政运行（农业）</v>
      </c>
      <c r="C124" s="124" t="s">
        <v>3063</v>
      </c>
      <c r="D124" s="236"/>
      <c r="E124" s="124" t="s">
        <v>3064</v>
      </c>
      <c r="F124" s="124" t="s">
        <v>2904</v>
      </c>
      <c r="G124" s="183"/>
      <c r="H124" s="183">
        <v>80000</v>
      </c>
      <c r="I124" s="124" t="s">
        <v>199</v>
      </c>
    </row>
    <row r="125" spans="1:9" ht="21.95" customHeight="1">
      <c r="A125" s="181">
        <v>2130108</v>
      </c>
      <c r="B125" s="182" t="str">
        <f>IFERROR(VLOOKUP(A125,[1]功能科目!A:B,2,FALSE),"")</f>
        <v>病虫害控制</v>
      </c>
      <c r="C125" s="124" t="s">
        <v>3065</v>
      </c>
      <c r="D125" s="236"/>
      <c r="E125" s="124"/>
      <c r="F125" s="124" t="s">
        <v>2896</v>
      </c>
      <c r="G125" s="183"/>
      <c r="H125" s="183">
        <v>80000</v>
      </c>
      <c r="I125" s="124" t="s">
        <v>203</v>
      </c>
    </row>
    <row r="126" spans="1:9" ht="21.95" customHeight="1">
      <c r="A126" s="181">
        <v>2130108</v>
      </c>
      <c r="B126" s="182" t="str">
        <f>IFERROR(VLOOKUP(A126,[1]功能科目!A:B,2,FALSE),"")</f>
        <v>病虫害控制</v>
      </c>
      <c r="C126" s="124" t="s">
        <v>3066</v>
      </c>
      <c r="D126" s="236"/>
      <c r="E126" s="124"/>
      <c r="F126" s="124" t="s">
        <v>2916</v>
      </c>
      <c r="G126" s="183"/>
      <c r="H126" s="183">
        <v>180000</v>
      </c>
      <c r="I126" s="124" t="s">
        <v>203</v>
      </c>
    </row>
    <row r="127" spans="1:9" ht="21.95" customHeight="1">
      <c r="A127" s="181">
        <v>2130108</v>
      </c>
      <c r="B127" s="182" t="str">
        <f>IFERROR(VLOOKUP(A127,[1]功能科目!A:B,2,FALSE),"")</f>
        <v>病虫害控制</v>
      </c>
      <c r="C127" s="124" t="s">
        <v>3067</v>
      </c>
      <c r="D127" s="236"/>
      <c r="E127" s="124"/>
      <c r="F127" s="124" t="s">
        <v>2917</v>
      </c>
      <c r="G127" s="183"/>
      <c r="H127" s="183">
        <v>70000</v>
      </c>
      <c r="I127" s="124" t="s">
        <v>203</v>
      </c>
    </row>
    <row r="128" spans="1:9" ht="21.95" customHeight="1">
      <c r="A128" s="181">
        <v>2130108</v>
      </c>
      <c r="B128" s="182" t="str">
        <f>IFERROR(VLOOKUP(A128,[1]功能科目!A:B,2,FALSE),"")</f>
        <v>病虫害控制</v>
      </c>
      <c r="C128" s="124" t="s">
        <v>3068</v>
      </c>
      <c r="D128" s="236"/>
      <c r="E128" s="124"/>
      <c r="F128" s="124" t="s">
        <v>2918</v>
      </c>
      <c r="G128" s="183"/>
      <c r="H128" s="183">
        <v>96000</v>
      </c>
      <c r="I128" s="124" t="s">
        <v>203</v>
      </c>
    </row>
    <row r="129" spans="1:9" ht="21.95" customHeight="1">
      <c r="A129" s="181">
        <v>2130108</v>
      </c>
      <c r="B129" s="182" t="str">
        <f>IFERROR(VLOOKUP(A129,[1]功能科目!A:B,2,FALSE),"")</f>
        <v>病虫害控制</v>
      </c>
      <c r="C129" s="124" t="s">
        <v>3069</v>
      </c>
      <c r="D129" s="236"/>
      <c r="E129" s="124"/>
      <c r="F129" s="124" t="s">
        <v>2919</v>
      </c>
      <c r="G129" s="183"/>
      <c r="H129" s="183">
        <v>60000</v>
      </c>
      <c r="I129" s="124" t="s">
        <v>203</v>
      </c>
    </row>
    <row r="130" spans="1:9" ht="21.95" customHeight="1">
      <c r="A130" s="181">
        <v>2130108</v>
      </c>
      <c r="B130" s="182" t="str">
        <f>IFERROR(VLOOKUP(A130,[1]功能科目!A:B,2,FALSE),"")</f>
        <v>病虫害控制</v>
      </c>
      <c r="C130" s="124" t="s">
        <v>3070</v>
      </c>
      <c r="D130" s="236"/>
      <c r="E130" s="124"/>
      <c r="F130" s="124" t="s">
        <v>2920</v>
      </c>
      <c r="G130" s="183"/>
      <c r="H130" s="183">
        <v>100000</v>
      </c>
      <c r="I130" s="124" t="s">
        <v>203</v>
      </c>
    </row>
    <row r="131" spans="1:9" ht="21.95" customHeight="1">
      <c r="A131" s="181">
        <v>2130108</v>
      </c>
      <c r="B131" s="182" t="str">
        <f>IFERROR(VLOOKUP(A131,[1]功能科目!A:B,2,FALSE),"")</f>
        <v>病虫害控制</v>
      </c>
      <c r="C131" s="124" t="s">
        <v>3071</v>
      </c>
      <c r="D131" s="236"/>
      <c r="E131" s="124"/>
      <c r="F131" s="124" t="s">
        <v>3072</v>
      </c>
      <c r="G131" s="183"/>
      <c r="H131" s="183">
        <v>100000</v>
      </c>
      <c r="I131" s="124" t="s">
        <v>203</v>
      </c>
    </row>
    <row r="132" spans="1:9" ht="21.95" customHeight="1">
      <c r="A132" s="181">
        <v>2130108</v>
      </c>
      <c r="B132" s="182" t="str">
        <f>IFERROR(VLOOKUP(A132,[1]功能科目!A:B,2,FALSE),"")</f>
        <v>病虫害控制</v>
      </c>
      <c r="C132" s="124" t="s">
        <v>3073</v>
      </c>
      <c r="D132" s="236"/>
      <c r="E132" s="124"/>
      <c r="F132" s="124" t="s">
        <v>2922</v>
      </c>
      <c r="G132" s="183"/>
      <c r="H132" s="183">
        <v>100000</v>
      </c>
      <c r="I132" s="124" t="s">
        <v>203</v>
      </c>
    </row>
    <row r="133" spans="1:9" ht="21.95" customHeight="1">
      <c r="A133" s="181">
        <v>2130108</v>
      </c>
      <c r="B133" s="182" t="str">
        <f>IFERROR(VLOOKUP(A133,[1]功能科目!A:B,2,FALSE),"")</f>
        <v>病虫害控制</v>
      </c>
      <c r="C133" s="124" t="s">
        <v>3074</v>
      </c>
      <c r="D133" s="236"/>
      <c r="E133" s="124"/>
      <c r="F133" s="124" t="s">
        <v>2923</v>
      </c>
      <c r="G133" s="183"/>
      <c r="H133" s="183">
        <v>200000</v>
      </c>
      <c r="I133" s="124" t="s">
        <v>203</v>
      </c>
    </row>
    <row r="134" spans="1:9" ht="21.95" customHeight="1">
      <c r="A134" s="181">
        <v>2130110</v>
      </c>
      <c r="B134" s="182" t="str">
        <f>IFERROR(VLOOKUP(A134,[1]功能科目!A:B,2,FALSE),"")</f>
        <v>执法监管</v>
      </c>
      <c r="C134" s="124" t="s">
        <v>3075</v>
      </c>
      <c r="D134" s="236" t="s">
        <v>3076</v>
      </c>
      <c r="E134" s="124" t="s">
        <v>3077</v>
      </c>
      <c r="F134" s="124" t="s">
        <v>2896</v>
      </c>
      <c r="G134" s="183"/>
      <c r="H134" s="183">
        <v>50000</v>
      </c>
      <c r="I134" s="124" t="s">
        <v>204</v>
      </c>
    </row>
    <row r="135" spans="1:9" ht="21.95" customHeight="1">
      <c r="A135" s="181">
        <v>2130110</v>
      </c>
      <c r="B135" s="182" t="str">
        <f>IFERROR(VLOOKUP(A135,[1]功能科目!A:B,2,FALSE),"")</f>
        <v>执法监管</v>
      </c>
      <c r="C135" s="124" t="s">
        <v>3078</v>
      </c>
      <c r="D135" s="236" t="s">
        <v>3079</v>
      </c>
      <c r="E135" s="124" t="s">
        <v>3077</v>
      </c>
      <c r="F135" s="124" t="s">
        <v>2896</v>
      </c>
      <c r="G135" s="183"/>
      <c r="H135" s="183">
        <v>84000</v>
      </c>
      <c r="I135" s="124" t="s">
        <v>204</v>
      </c>
    </row>
    <row r="136" spans="1:9" ht="21.95" customHeight="1">
      <c r="A136" s="181">
        <v>2130135</v>
      </c>
      <c r="B136" s="182" t="str">
        <f>IFERROR(VLOOKUP(A136,[1]功能科目!A:B,2,FALSE),"")</f>
        <v>农业资源保护修复与利用</v>
      </c>
      <c r="C136" s="124" t="s">
        <v>3080</v>
      </c>
      <c r="D136" s="236"/>
      <c r="E136" s="124"/>
      <c r="F136" s="124" t="s">
        <v>2896</v>
      </c>
      <c r="G136" s="183"/>
      <c r="H136" s="183">
        <v>100000</v>
      </c>
      <c r="I136" s="124" t="s">
        <v>199</v>
      </c>
    </row>
    <row r="137" spans="1:9" ht="21.95" customHeight="1">
      <c r="A137" s="181">
        <v>2130199</v>
      </c>
      <c r="B137" s="182" t="str">
        <f>IFERROR(VLOOKUP(A137,[1]功能科目!A:B,2,FALSE),"")</f>
        <v>其他农业支出</v>
      </c>
      <c r="C137" s="124" t="s">
        <v>3081</v>
      </c>
      <c r="D137" s="236"/>
      <c r="E137" s="124"/>
      <c r="F137" s="124" t="s">
        <v>2904</v>
      </c>
      <c r="G137" s="183"/>
      <c r="H137" s="183">
        <v>8000000</v>
      </c>
      <c r="I137" s="124" t="s">
        <v>199</v>
      </c>
    </row>
    <row r="138" spans="1:9" ht="21.95" customHeight="1">
      <c r="A138" s="181">
        <v>2130199</v>
      </c>
      <c r="B138" s="182" t="str">
        <f>IFERROR(VLOOKUP(A138,[1]功能科目!A:B,2,FALSE),"")</f>
        <v>其他农业支出</v>
      </c>
      <c r="C138" s="124" t="s">
        <v>3082</v>
      </c>
      <c r="D138" s="236"/>
      <c r="E138" s="124"/>
      <c r="F138" s="124" t="s">
        <v>2909</v>
      </c>
      <c r="G138" s="183"/>
      <c r="H138" s="183">
        <v>84000</v>
      </c>
      <c r="I138" s="124" t="s">
        <v>199</v>
      </c>
    </row>
    <row r="139" spans="1:9" ht="21.95" customHeight="1">
      <c r="A139" s="181">
        <v>2130216</v>
      </c>
      <c r="B139" s="182" t="str">
        <f>IFERROR(VLOOKUP(A139,[1]功能科目!A:B,2,FALSE),"")</f>
        <v>林业检疫检测</v>
      </c>
      <c r="C139" s="124" t="s">
        <v>3083</v>
      </c>
      <c r="D139" s="236"/>
      <c r="E139" s="124"/>
      <c r="F139" s="124" t="s">
        <v>2896</v>
      </c>
      <c r="G139" s="183"/>
      <c r="H139" s="183">
        <v>500000</v>
      </c>
      <c r="I139" s="124" t="s">
        <v>199</v>
      </c>
    </row>
    <row r="140" spans="1:9" ht="21.95" customHeight="1">
      <c r="A140" s="181">
        <v>2130234</v>
      </c>
      <c r="B140" s="182" t="str">
        <f>IFERROR(VLOOKUP(A140,[1]功能科目!A:B,2,FALSE),"")</f>
        <v>林业防灾减灾</v>
      </c>
      <c r="C140" s="124" t="s">
        <v>3084</v>
      </c>
      <c r="D140" s="236"/>
      <c r="E140" s="124"/>
      <c r="F140" s="124" t="s">
        <v>2904</v>
      </c>
      <c r="G140" s="183"/>
      <c r="H140" s="183">
        <v>500000</v>
      </c>
      <c r="I140" s="124" t="s">
        <v>199</v>
      </c>
    </row>
    <row r="141" spans="1:9" ht="21.95" customHeight="1">
      <c r="A141" s="187">
        <v>2130301</v>
      </c>
      <c r="B141" s="188" t="str">
        <f>IFERROR(VLOOKUP(A141,[1]功能科目!A:B,2,FALSE),"")</f>
        <v>行政运行（水利）</v>
      </c>
      <c r="C141" s="188" t="s">
        <v>3085</v>
      </c>
      <c r="D141" s="238" t="s">
        <v>3086</v>
      </c>
      <c r="E141" s="188" t="s">
        <v>3005</v>
      </c>
      <c r="F141" s="188" t="s">
        <v>2904</v>
      </c>
      <c r="G141" s="189"/>
      <c r="H141" s="189">
        <v>6700000</v>
      </c>
      <c r="I141" s="188" t="s">
        <v>210</v>
      </c>
    </row>
    <row r="142" spans="1:9" ht="21.95" customHeight="1">
      <c r="A142" s="181">
        <v>2130599</v>
      </c>
      <c r="B142" s="182" t="str">
        <f>IFERROR(VLOOKUP(A142,[1]功能科目!A:B,2,FALSE),"")</f>
        <v>其他扶贫支出</v>
      </c>
      <c r="C142" s="124" t="s">
        <v>3087</v>
      </c>
      <c r="D142" s="236"/>
      <c r="E142" s="124"/>
      <c r="F142" s="124"/>
      <c r="G142" s="183"/>
      <c r="H142" s="183">
        <v>10000000</v>
      </c>
      <c r="I142" s="124" t="s">
        <v>212</v>
      </c>
    </row>
    <row r="143" spans="1:9" ht="21.95" customHeight="1">
      <c r="A143" s="181">
        <v>2130701</v>
      </c>
      <c r="B143" s="182" t="str">
        <f>IFERROR(VLOOKUP(A143,[1]功能科目!A:B,2,FALSE),"")</f>
        <v>对村级一事一议的补助</v>
      </c>
      <c r="C143" s="124" t="s">
        <v>3088</v>
      </c>
      <c r="D143" s="236"/>
      <c r="E143" s="124"/>
      <c r="F143" s="124"/>
      <c r="G143" s="183"/>
      <c r="H143" s="183">
        <v>2000000</v>
      </c>
      <c r="I143" s="124" t="s">
        <v>117</v>
      </c>
    </row>
    <row r="144" spans="1:9" ht="21.95" customHeight="1">
      <c r="A144" s="181">
        <v>2140199</v>
      </c>
      <c r="B144" s="182" t="str">
        <f>IFERROR(VLOOKUP(A144,[1]功能科目!A:B,2,FALSE),"")</f>
        <v>其他公路水路运输支出</v>
      </c>
      <c r="C144" s="124" t="s">
        <v>3089</v>
      </c>
      <c r="D144" s="236"/>
      <c r="E144" s="124"/>
      <c r="F144" s="124" t="s">
        <v>2904</v>
      </c>
      <c r="G144" s="183"/>
      <c r="H144" s="183">
        <v>211600</v>
      </c>
      <c r="I144" s="124" t="s">
        <v>213</v>
      </c>
    </row>
    <row r="145" spans="1:9" ht="21.95" customHeight="1">
      <c r="A145" s="181">
        <v>2160201</v>
      </c>
      <c r="B145" s="182" t="str">
        <f>IFERROR(VLOOKUP(A145,[1]功能科目!A:B,2,FALSE),"")</f>
        <v>行政运行（商业流通事务）</v>
      </c>
      <c r="C145" s="124" t="s">
        <v>3090</v>
      </c>
      <c r="D145" s="236"/>
      <c r="E145" s="124"/>
      <c r="F145" s="124" t="s">
        <v>2904</v>
      </c>
      <c r="G145" s="183"/>
      <c r="H145" s="183">
        <v>900000</v>
      </c>
      <c r="I145" s="124" t="s">
        <v>217</v>
      </c>
    </row>
    <row r="146" spans="1:9" ht="21.95" customHeight="1">
      <c r="A146" s="181">
        <v>2160201</v>
      </c>
      <c r="B146" s="182" t="str">
        <f>IFERROR(VLOOKUP(A146,[1]功能科目!A:B,2,FALSE),"")</f>
        <v>行政运行（商业流通事务）</v>
      </c>
      <c r="C146" s="124" t="s">
        <v>3091</v>
      </c>
      <c r="D146" s="236"/>
      <c r="E146" s="124"/>
      <c r="F146" s="124" t="s">
        <v>3061</v>
      </c>
      <c r="G146" s="183"/>
      <c r="H146" s="183">
        <v>1000000</v>
      </c>
      <c r="I146" s="124" t="s">
        <v>217</v>
      </c>
    </row>
    <row r="147" spans="1:9" ht="21.95" customHeight="1">
      <c r="A147" s="181">
        <v>2160201</v>
      </c>
      <c r="B147" s="182" t="str">
        <f>IFERROR(VLOOKUP(A147,[1]功能科目!A:B,2,FALSE),"")</f>
        <v>行政运行（商业流通事务）</v>
      </c>
      <c r="C147" s="124" t="s">
        <v>3092</v>
      </c>
      <c r="D147" s="236"/>
      <c r="E147" s="124"/>
      <c r="F147" s="124" t="s">
        <v>3093</v>
      </c>
      <c r="G147" s="183"/>
      <c r="H147" s="183">
        <v>100000</v>
      </c>
      <c r="I147" s="124" t="s">
        <v>217</v>
      </c>
    </row>
    <row r="148" spans="1:9" ht="21.95" customHeight="1">
      <c r="A148" s="181">
        <v>2160599</v>
      </c>
      <c r="B148" s="182" t="str">
        <f>IFERROR(VLOOKUP(A148,[1]功能科目!A:B,2,FALSE),"")</f>
        <v>其他旅游业管理与服务支出</v>
      </c>
      <c r="C148" s="124" t="s">
        <v>3094</v>
      </c>
      <c r="D148" s="236"/>
      <c r="E148" s="124"/>
      <c r="F148" s="124"/>
      <c r="G148" s="183"/>
      <c r="H148" s="183">
        <v>5000000</v>
      </c>
      <c r="I148" s="124" t="s">
        <v>218</v>
      </c>
    </row>
    <row r="149" spans="1:9" ht="21.95" customHeight="1">
      <c r="A149" s="181">
        <v>2010350</v>
      </c>
      <c r="B149" s="182" t="str">
        <f>IFERROR(VLOOKUP(A149,[1]功能科目!A:B,2,FALSE),"")</f>
        <v>事业运行（政府办公厅（室）及相关机构事务）</v>
      </c>
      <c r="C149" s="124" t="s">
        <v>3095</v>
      </c>
      <c r="D149" s="236"/>
      <c r="E149" s="124"/>
      <c r="F149" s="124"/>
      <c r="G149" s="183"/>
      <c r="H149" s="183">
        <v>1880000</v>
      </c>
      <c r="I149" s="124" t="s">
        <v>112</v>
      </c>
    </row>
    <row r="150" spans="1:9" ht="21.95" customHeight="1">
      <c r="A150" s="181">
        <v>2010501</v>
      </c>
      <c r="B150" s="182" t="str">
        <f>IFERROR(VLOOKUP(A150,[1]功能科目!A:B,2,FALSE),"")</f>
        <v>行政运行（统计信息事务）</v>
      </c>
      <c r="C150" s="124" t="s">
        <v>3096</v>
      </c>
      <c r="D150" s="236"/>
      <c r="E150" s="124"/>
      <c r="F150" s="124"/>
      <c r="G150" s="183"/>
      <c r="H150" s="183">
        <v>150000</v>
      </c>
      <c r="I150" s="124" t="s">
        <v>115</v>
      </c>
    </row>
    <row r="151" spans="1:9" ht="21.95" customHeight="1">
      <c r="A151" s="181">
        <v>2040201</v>
      </c>
      <c r="B151" s="182" t="str">
        <f>IFERROR(VLOOKUP(A151,[1]功能科目!A:B,2,FALSE),"")</f>
        <v>行政运行（公安）</v>
      </c>
      <c r="C151" s="124" t="s">
        <v>3097</v>
      </c>
      <c r="D151" s="236"/>
      <c r="E151" s="124"/>
      <c r="F151" s="124"/>
      <c r="G151" s="183"/>
      <c r="H151" s="183">
        <v>1500000</v>
      </c>
      <c r="I151" s="124" t="s">
        <v>147</v>
      </c>
    </row>
    <row r="152" spans="1:9" ht="21.95" customHeight="1">
      <c r="A152" s="181">
        <v>2070101</v>
      </c>
      <c r="B152" s="182" t="str">
        <f>IFERROR(VLOOKUP(A152,[1]功能科目!A:B,2,FALSE),"")</f>
        <v>行政运行（文化）</v>
      </c>
      <c r="C152" s="124" t="s">
        <v>3098</v>
      </c>
      <c r="D152" s="236"/>
      <c r="E152" s="124"/>
      <c r="F152" s="124"/>
      <c r="G152" s="183"/>
      <c r="H152" s="183">
        <v>500000</v>
      </c>
      <c r="I152" s="124" t="s">
        <v>171</v>
      </c>
    </row>
    <row r="153" spans="1:9" ht="21.95" customHeight="1">
      <c r="A153" s="181">
        <v>2012301</v>
      </c>
      <c r="B153" s="182" t="str">
        <f>IFERROR(VLOOKUP(A153,[1]功能科目!A:B,2,FALSE),"")</f>
        <v>行政运行（民族事务）</v>
      </c>
      <c r="C153" s="124" t="s">
        <v>3099</v>
      </c>
      <c r="D153" s="236"/>
      <c r="E153" s="124"/>
      <c r="F153" s="124"/>
      <c r="G153" s="183"/>
      <c r="H153" s="183">
        <v>267500</v>
      </c>
      <c r="I153" s="124" t="s">
        <v>132</v>
      </c>
    </row>
    <row r="154" spans="1:9" ht="21.95" customHeight="1">
      <c r="A154" s="181">
        <v>2013299</v>
      </c>
      <c r="B154" s="182" t="str">
        <f>IFERROR(VLOOKUP(A154,[1]功能科目!A:B,2,FALSE),"")</f>
        <v>其他组织事务支出</v>
      </c>
      <c r="C154" s="124" t="s">
        <v>3100</v>
      </c>
      <c r="D154" s="236"/>
      <c r="E154" s="124"/>
      <c r="F154" s="124"/>
      <c r="G154" s="183"/>
      <c r="H154" s="183">
        <v>158600</v>
      </c>
      <c r="I154" s="124" t="s">
        <v>140</v>
      </c>
    </row>
    <row r="155" spans="1:9" ht="21.95" customHeight="1">
      <c r="A155" s="181">
        <v>2013299</v>
      </c>
      <c r="B155" s="182" t="str">
        <f>IFERROR(VLOOKUP(A155,[1]功能科目!A:B,2,FALSE),"")</f>
        <v>其他组织事务支出</v>
      </c>
      <c r="C155" s="124" t="s">
        <v>3101</v>
      </c>
      <c r="D155" s="236"/>
      <c r="E155" s="124"/>
      <c r="F155" s="124"/>
      <c r="G155" s="183"/>
      <c r="H155" s="183">
        <v>142800</v>
      </c>
      <c r="I155" s="124" t="s">
        <v>140</v>
      </c>
    </row>
    <row r="156" spans="1:9" ht="21.95" customHeight="1">
      <c r="A156" s="181">
        <v>2013299</v>
      </c>
      <c r="B156" s="182" t="str">
        <f>IFERROR(VLOOKUP(A156,[1]功能科目!A:B,2,FALSE),"")</f>
        <v>其他组织事务支出</v>
      </c>
      <c r="C156" s="124" t="s">
        <v>3102</v>
      </c>
      <c r="D156" s="236"/>
      <c r="E156" s="124"/>
      <c r="F156" s="124"/>
      <c r="G156" s="183"/>
      <c r="H156" s="183">
        <v>30000</v>
      </c>
      <c r="I156" s="124" t="s">
        <v>140</v>
      </c>
    </row>
    <row r="157" spans="1:9" ht="21.95" customHeight="1">
      <c r="A157" s="181">
        <v>2013299</v>
      </c>
      <c r="B157" s="182" t="str">
        <f>IFERROR(VLOOKUP(A157,[1]功能科目!A:B,2,FALSE),"")</f>
        <v>其他组织事务支出</v>
      </c>
      <c r="C157" s="124" t="s">
        <v>3103</v>
      </c>
      <c r="D157" s="236"/>
      <c r="E157" s="124"/>
      <c r="F157" s="124"/>
      <c r="G157" s="183"/>
      <c r="H157" s="183">
        <v>100000</v>
      </c>
      <c r="I157" s="124" t="s">
        <v>140</v>
      </c>
    </row>
    <row r="158" spans="1:9" ht="21.95" customHeight="1">
      <c r="A158" s="181">
        <v>2013401</v>
      </c>
      <c r="B158" s="182" t="str">
        <f>IFERROR(VLOOKUP(A158,[1]功能科目!A:B,2,FALSE),"")</f>
        <v>行政运行（统战事务）</v>
      </c>
      <c r="C158" s="124" t="s">
        <v>3104</v>
      </c>
      <c r="D158" s="236"/>
      <c r="E158" s="124"/>
      <c r="F158" s="124"/>
      <c r="G158" s="183"/>
      <c r="H158" s="183">
        <v>200000</v>
      </c>
      <c r="I158" s="124" t="s">
        <v>143</v>
      </c>
    </row>
    <row r="159" spans="1:9" ht="21.95" customHeight="1">
      <c r="A159" s="181">
        <v>2013401</v>
      </c>
      <c r="B159" s="182" t="str">
        <f>IFERROR(VLOOKUP(A159,[1]功能科目!A:B,2,FALSE),"")</f>
        <v>行政运行（统战事务）</v>
      </c>
      <c r="C159" s="124" t="s">
        <v>3105</v>
      </c>
      <c r="D159" s="236"/>
      <c r="E159" s="124"/>
      <c r="F159" s="124"/>
      <c r="G159" s="183"/>
      <c r="H159" s="183">
        <v>700000</v>
      </c>
      <c r="I159" s="124" t="s">
        <v>143</v>
      </c>
    </row>
    <row r="160" spans="1:9" ht="21.95" customHeight="1">
      <c r="A160" s="181">
        <v>2013301</v>
      </c>
      <c r="B160" s="182" t="str">
        <f>IFERROR(VLOOKUP(A160,[1]功能科目!A:B,2,FALSE),"")</f>
        <v>行政运行（宣传事务）</v>
      </c>
      <c r="C160" s="124" t="s">
        <v>3106</v>
      </c>
      <c r="D160" s="236"/>
      <c r="E160" s="124"/>
      <c r="F160" s="124"/>
      <c r="G160" s="183"/>
      <c r="H160" s="183">
        <v>540000</v>
      </c>
      <c r="I160" s="124" t="s">
        <v>142</v>
      </c>
    </row>
    <row r="161" spans="1:9" ht="21.95" customHeight="1">
      <c r="A161" s="181">
        <v>2110101</v>
      </c>
      <c r="B161" s="182" t="str">
        <f>IFERROR(VLOOKUP(A161,[1]功能科目!A:B,2,FALSE),"")</f>
        <v>行政运行（环境保护管理事务）</v>
      </c>
      <c r="C161" s="124" t="s">
        <v>3107</v>
      </c>
      <c r="D161" s="236"/>
      <c r="E161" s="124"/>
      <c r="F161" s="124"/>
      <c r="G161" s="183"/>
      <c r="H161" s="183">
        <v>2000000</v>
      </c>
      <c r="I161" s="124" t="s">
        <v>193</v>
      </c>
    </row>
    <row r="162" spans="1:9" ht="21.95" customHeight="1">
      <c r="A162" s="181">
        <v>2160599</v>
      </c>
      <c r="B162" s="182" t="str">
        <f>IFERROR(VLOOKUP(A162,[1]功能科目!A:B,2,FALSE),"")</f>
        <v>其他旅游业管理与服务支出</v>
      </c>
      <c r="C162" s="124" t="s">
        <v>3108</v>
      </c>
      <c r="D162" s="236"/>
      <c r="E162" s="124"/>
      <c r="F162" s="124"/>
      <c r="G162" s="183"/>
      <c r="H162" s="183">
        <v>3000000</v>
      </c>
      <c r="I162" s="124" t="s">
        <v>218</v>
      </c>
    </row>
    <row r="163" spans="1:9" ht="21.95" customHeight="1">
      <c r="A163" s="181"/>
      <c r="B163" s="182" t="str">
        <f>IFERROR(VLOOKUP(A163,[1]功能科目!A:B,2,FALSE),"")</f>
        <v/>
      </c>
      <c r="C163" s="124"/>
      <c r="D163" s="236"/>
      <c r="E163" s="124"/>
      <c r="F163" s="124"/>
      <c r="G163" s="183"/>
      <c r="H163" s="183"/>
      <c r="I163" s="124"/>
    </row>
    <row r="164" spans="1:9" ht="21.95" customHeight="1">
      <c r="A164" s="181"/>
      <c r="B164" s="182" t="str">
        <f>IFERROR(VLOOKUP(A164,[1]功能科目!A:B,2,FALSE),"")</f>
        <v/>
      </c>
      <c r="C164" s="124"/>
      <c r="D164" s="236"/>
      <c r="E164" s="124"/>
      <c r="F164" s="124"/>
      <c r="G164" s="183"/>
      <c r="H164" s="183"/>
      <c r="I164" s="124"/>
    </row>
    <row r="165" spans="1:9" ht="21.95" customHeight="1">
      <c r="A165" s="181"/>
      <c r="B165" s="182" t="str">
        <f>IFERROR(VLOOKUP(A165,[1]功能科目!A:B,2,FALSE),"")</f>
        <v/>
      </c>
      <c r="C165" s="124"/>
      <c r="D165" s="236"/>
      <c r="E165" s="124"/>
      <c r="F165" s="124"/>
      <c r="G165" s="183"/>
      <c r="H165" s="183"/>
      <c r="I165" s="124"/>
    </row>
    <row r="166" spans="1:9" ht="21.95" customHeight="1">
      <c r="A166" s="181"/>
      <c r="B166" s="182" t="str">
        <f>IFERROR(VLOOKUP(A166,[1]功能科目!A:B,2,FALSE),"")</f>
        <v/>
      </c>
      <c r="C166" s="124"/>
      <c r="D166" s="236"/>
      <c r="E166" s="124"/>
      <c r="F166" s="124"/>
      <c r="G166" s="183"/>
      <c r="H166" s="183"/>
      <c r="I166" s="124"/>
    </row>
    <row r="167" spans="1:9" ht="21.95" customHeight="1">
      <c r="A167" s="181"/>
      <c r="B167" s="182" t="str">
        <f>IFERROR(VLOOKUP(A167,[1]功能科目!A:B,2,FALSE),"")</f>
        <v/>
      </c>
      <c r="C167" s="124"/>
      <c r="D167" s="236"/>
      <c r="E167" s="124"/>
      <c r="F167" s="124"/>
      <c r="G167" s="183"/>
      <c r="H167" s="183"/>
      <c r="I167" s="124"/>
    </row>
    <row r="168" spans="1:9" ht="21.95" customHeight="1">
      <c r="A168" s="181"/>
      <c r="B168" s="182" t="str">
        <f>IFERROR(VLOOKUP(A168,[1]功能科目!A:B,2,FALSE),"")</f>
        <v/>
      </c>
      <c r="C168" s="124"/>
      <c r="D168" s="236"/>
      <c r="E168" s="124"/>
      <c r="F168" s="124"/>
      <c r="G168" s="183"/>
      <c r="H168" s="183"/>
      <c r="I168" s="124"/>
    </row>
    <row r="169" spans="1:9" ht="21.95" customHeight="1">
      <c r="A169" s="181"/>
      <c r="B169" s="182" t="str">
        <f>IFERROR(VLOOKUP(A169,[1]功能科目!A:B,2,FALSE),"")</f>
        <v/>
      </c>
      <c r="C169" s="124"/>
      <c r="D169" s="236"/>
      <c r="E169" s="124"/>
      <c r="F169" s="124"/>
      <c r="G169" s="183"/>
      <c r="H169" s="183"/>
      <c r="I169" s="124"/>
    </row>
    <row r="170" spans="1:9" ht="21.95" customHeight="1">
      <c r="A170" s="181"/>
      <c r="B170" s="182" t="str">
        <f>IFERROR(VLOOKUP(A170,[1]功能科目!A:B,2,FALSE),"")</f>
        <v/>
      </c>
      <c r="C170" s="124"/>
      <c r="D170" s="236"/>
      <c r="E170" s="124"/>
      <c r="F170" s="124"/>
      <c r="G170" s="183"/>
      <c r="H170" s="183"/>
      <c r="I170" s="124"/>
    </row>
    <row r="171" spans="1:9" ht="21.95" customHeight="1">
      <c r="A171" s="181"/>
      <c r="B171" s="182" t="str">
        <f>IFERROR(VLOOKUP(A171,[1]功能科目!A:B,2,FALSE),"")</f>
        <v/>
      </c>
      <c r="C171" s="124"/>
      <c r="D171" s="236"/>
      <c r="E171" s="124"/>
      <c r="F171" s="124"/>
      <c r="G171" s="183"/>
      <c r="H171" s="183"/>
      <c r="I171" s="124"/>
    </row>
    <row r="172" spans="1:9" ht="21.95" customHeight="1">
      <c r="A172" s="181"/>
      <c r="B172" s="182" t="str">
        <f>IFERROR(VLOOKUP(A172,[1]功能科目!A:B,2,FALSE),"")</f>
        <v/>
      </c>
      <c r="C172" s="124"/>
      <c r="D172" s="236"/>
      <c r="E172" s="124"/>
      <c r="F172" s="124"/>
      <c r="G172" s="183"/>
      <c r="H172" s="183"/>
      <c r="I172" s="124"/>
    </row>
    <row r="173" spans="1:9" ht="21.95" customHeight="1">
      <c r="A173" s="181"/>
      <c r="B173" s="182" t="str">
        <f>IFERROR(VLOOKUP(A173,[1]功能科目!A:B,2,FALSE),"")</f>
        <v/>
      </c>
      <c r="C173" s="124"/>
      <c r="D173" s="236"/>
      <c r="E173" s="124"/>
      <c r="F173" s="124"/>
      <c r="G173" s="183"/>
      <c r="H173" s="183"/>
      <c r="I173" s="124"/>
    </row>
    <row r="174" spans="1:9" ht="21.95" customHeight="1">
      <c r="A174" s="181"/>
      <c r="B174" s="182" t="str">
        <f>IFERROR(VLOOKUP(A174,[1]功能科目!A:B,2,FALSE),"")</f>
        <v/>
      </c>
      <c r="C174" s="124"/>
      <c r="D174" s="236"/>
      <c r="E174" s="124"/>
      <c r="F174" s="124"/>
      <c r="G174" s="183"/>
      <c r="H174" s="183"/>
      <c r="I174" s="124"/>
    </row>
    <row r="175" spans="1:9" ht="21.95" customHeight="1">
      <c r="A175" s="181"/>
      <c r="B175" s="182" t="str">
        <f>IFERROR(VLOOKUP(A175,[1]功能科目!A:B,2,FALSE),"")</f>
        <v/>
      </c>
      <c r="C175" s="124"/>
      <c r="D175" s="236"/>
      <c r="E175" s="124"/>
      <c r="F175" s="124"/>
      <c r="G175" s="183"/>
      <c r="H175" s="183"/>
      <c r="I175" s="124"/>
    </row>
    <row r="176" spans="1:9" ht="21.95" customHeight="1">
      <c r="A176" s="181"/>
      <c r="B176" s="182" t="str">
        <f>IFERROR(VLOOKUP(A176,[1]功能科目!A:B,2,FALSE),"")</f>
        <v/>
      </c>
      <c r="C176" s="124"/>
      <c r="D176" s="236"/>
      <c r="E176" s="124"/>
      <c r="F176" s="124"/>
      <c r="G176" s="183"/>
      <c r="H176" s="183"/>
      <c r="I176" s="124"/>
    </row>
    <row r="177" spans="1:9" ht="21.95" customHeight="1">
      <c r="A177" s="181"/>
      <c r="B177" s="182" t="str">
        <f>IFERROR(VLOOKUP(A177,[1]功能科目!A:B,2,FALSE),"")</f>
        <v/>
      </c>
      <c r="C177" s="124"/>
      <c r="D177" s="236"/>
      <c r="E177" s="124"/>
      <c r="F177" s="124"/>
      <c r="G177" s="183"/>
      <c r="H177" s="183"/>
      <c r="I177" s="124"/>
    </row>
    <row r="178" spans="1:9" ht="21.95" customHeight="1">
      <c r="A178" s="181"/>
      <c r="B178" s="182" t="str">
        <f>IFERROR(VLOOKUP(A178,[1]功能科目!A:B,2,FALSE),"")</f>
        <v/>
      </c>
      <c r="C178" s="124"/>
      <c r="D178" s="236"/>
      <c r="E178" s="124"/>
      <c r="F178" s="124"/>
      <c r="G178" s="183"/>
      <c r="H178" s="183"/>
      <c r="I178" s="124"/>
    </row>
    <row r="179" spans="1:9" ht="21.95" customHeight="1">
      <c r="A179" s="181"/>
      <c r="B179" s="182" t="str">
        <f>IFERROR(VLOOKUP(A179,[1]功能科目!A:B,2,FALSE),"")</f>
        <v/>
      </c>
      <c r="C179" s="124"/>
      <c r="D179" s="236"/>
      <c r="E179" s="124"/>
      <c r="F179" s="124"/>
      <c r="G179" s="183"/>
      <c r="H179" s="183"/>
      <c r="I179" s="124"/>
    </row>
    <row r="180" spans="1:9" ht="21.95" customHeight="1">
      <c r="A180" s="181"/>
      <c r="B180" s="182" t="str">
        <f>IFERROR(VLOOKUP(A180,[1]功能科目!A:B,2,FALSE),"")</f>
        <v/>
      </c>
      <c r="C180" s="124"/>
      <c r="D180" s="236"/>
      <c r="E180" s="124"/>
      <c r="F180" s="124"/>
      <c r="G180" s="183"/>
      <c r="H180" s="183"/>
      <c r="I180" s="124"/>
    </row>
    <row r="181" spans="1:9" ht="21.95" customHeight="1">
      <c r="A181" s="181"/>
      <c r="B181" s="182" t="str">
        <f>IFERROR(VLOOKUP(A181,[1]功能科目!A:B,2,FALSE),"")</f>
        <v/>
      </c>
      <c r="C181" s="124"/>
      <c r="D181" s="236"/>
      <c r="E181" s="124"/>
      <c r="F181" s="124"/>
      <c r="G181" s="183"/>
      <c r="H181" s="183"/>
      <c r="I181" s="124"/>
    </row>
    <row r="182" spans="1:9" ht="21.95" customHeight="1">
      <c r="A182" s="181"/>
      <c r="B182" s="182" t="str">
        <f>IFERROR(VLOOKUP(A182,[1]功能科目!A:B,2,FALSE),"")</f>
        <v/>
      </c>
      <c r="C182" s="124"/>
      <c r="D182" s="236"/>
      <c r="E182" s="124"/>
      <c r="F182" s="124"/>
      <c r="G182" s="183"/>
      <c r="H182" s="183"/>
      <c r="I182" s="124"/>
    </row>
    <row r="183" spans="1:9" ht="21.95" customHeight="1">
      <c r="A183" s="181"/>
      <c r="B183" s="182" t="str">
        <f>IFERROR(VLOOKUP(A183,[1]功能科目!A:B,2,FALSE),"")</f>
        <v/>
      </c>
      <c r="C183" s="124"/>
      <c r="D183" s="236"/>
      <c r="E183" s="124"/>
      <c r="F183" s="124"/>
      <c r="G183" s="183"/>
      <c r="H183" s="183"/>
      <c r="I183" s="124"/>
    </row>
    <row r="184" spans="1:9" ht="21.95" customHeight="1">
      <c r="A184" s="181"/>
      <c r="B184" s="182" t="str">
        <f>IFERROR(VLOOKUP(A184,[1]功能科目!A:B,2,FALSE),"")</f>
        <v/>
      </c>
      <c r="C184" s="124"/>
      <c r="D184" s="236"/>
      <c r="E184" s="124"/>
      <c r="F184" s="124"/>
      <c r="G184" s="183"/>
      <c r="H184" s="183"/>
      <c r="I184" s="124"/>
    </row>
    <row r="185" spans="1:9" ht="21.95" customHeight="1">
      <c r="A185" s="181"/>
      <c r="B185" s="182" t="str">
        <f>IFERROR(VLOOKUP(A185,[1]功能科目!A:B,2,FALSE),"")</f>
        <v/>
      </c>
      <c r="C185" s="124"/>
      <c r="D185" s="236"/>
      <c r="E185" s="124"/>
      <c r="F185" s="124"/>
      <c r="G185" s="183"/>
      <c r="H185" s="183"/>
      <c r="I185" s="124"/>
    </row>
    <row r="186" spans="1:9" ht="21.95" customHeight="1">
      <c r="A186" s="181"/>
      <c r="B186" s="182" t="str">
        <f>IFERROR(VLOOKUP(A186,[1]功能科目!A:B,2,FALSE),"")</f>
        <v/>
      </c>
      <c r="C186" s="124"/>
      <c r="D186" s="236"/>
      <c r="E186" s="124"/>
      <c r="F186" s="124"/>
      <c r="G186" s="183"/>
      <c r="H186" s="183"/>
      <c r="I186" s="124"/>
    </row>
    <row r="187" spans="1:9" ht="21.95" customHeight="1">
      <c r="A187" s="181"/>
      <c r="B187" s="182" t="str">
        <f>IFERROR(VLOOKUP(A187,[1]功能科目!A:B,2,FALSE),"")</f>
        <v/>
      </c>
      <c r="C187" s="124"/>
      <c r="D187" s="236"/>
      <c r="E187" s="124"/>
      <c r="F187" s="124"/>
      <c r="G187" s="183"/>
      <c r="H187" s="183"/>
      <c r="I187" s="124"/>
    </row>
    <row r="188" spans="1:9" ht="21.95" customHeight="1">
      <c r="A188" s="181"/>
      <c r="B188" s="182" t="str">
        <f>IFERROR(VLOOKUP(A188,[1]功能科目!A:B,2,FALSE),"")</f>
        <v/>
      </c>
      <c r="C188" s="124"/>
      <c r="D188" s="236"/>
      <c r="E188" s="124"/>
      <c r="F188" s="124"/>
      <c r="G188" s="183"/>
      <c r="H188" s="183"/>
      <c r="I188" s="124"/>
    </row>
    <row r="189" spans="1:9" ht="21.95" customHeight="1">
      <c r="A189" s="181"/>
      <c r="B189" s="182" t="str">
        <f>IFERROR(VLOOKUP(A189,[1]功能科目!A:B,2,FALSE),"")</f>
        <v/>
      </c>
      <c r="C189" s="124"/>
      <c r="D189" s="236"/>
      <c r="E189" s="124"/>
      <c r="F189" s="124"/>
      <c r="G189" s="183"/>
      <c r="H189" s="183"/>
      <c r="I189" s="124"/>
    </row>
    <row r="190" spans="1:9" ht="21.95" customHeight="1">
      <c r="A190" s="181"/>
      <c r="B190" s="182" t="str">
        <f>IFERROR(VLOOKUP(A190,[1]功能科目!A:B,2,FALSE),"")</f>
        <v/>
      </c>
      <c r="C190" s="124"/>
      <c r="D190" s="236"/>
      <c r="E190" s="124"/>
      <c r="F190" s="124"/>
      <c r="G190" s="183"/>
      <c r="H190" s="183"/>
      <c r="I190" s="124"/>
    </row>
    <row r="191" spans="1:9" ht="21.95" customHeight="1">
      <c r="A191" s="181"/>
      <c r="B191" s="182" t="str">
        <f>IFERROR(VLOOKUP(A191,[1]功能科目!A:B,2,FALSE),"")</f>
        <v/>
      </c>
      <c r="C191" s="124"/>
      <c r="D191" s="236"/>
      <c r="E191" s="124"/>
      <c r="F191" s="124"/>
      <c r="G191" s="183"/>
      <c r="H191" s="183"/>
      <c r="I191" s="124"/>
    </row>
    <row r="192" spans="1:9" ht="21.95" customHeight="1">
      <c r="A192" s="181"/>
      <c r="B192" s="182" t="str">
        <f>IFERROR(VLOOKUP(A192,[1]功能科目!A:B,2,FALSE),"")</f>
        <v/>
      </c>
      <c r="C192" s="124"/>
      <c r="D192" s="236"/>
      <c r="E192" s="124"/>
      <c r="F192" s="124"/>
      <c r="G192" s="183"/>
      <c r="H192" s="183"/>
      <c r="I192" s="124"/>
    </row>
    <row r="193" spans="1:9" ht="21.95" customHeight="1">
      <c r="A193" s="181"/>
      <c r="B193" s="182" t="str">
        <f>IFERROR(VLOOKUP(A193,[1]功能科目!A:B,2,FALSE),"")</f>
        <v/>
      </c>
      <c r="C193" s="124"/>
      <c r="D193" s="236"/>
      <c r="E193" s="124"/>
      <c r="F193" s="124"/>
      <c r="G193" s="183"/>
      <c r="H193" s="183"/>
      <c r="I193" s="124"/>
    </row>
    <row r="194" spans="1:9" ht="21.95" customHeight="1">
      <c r="A194" s="181"/>
      <c r="B194" s="182" t="str">
        <f>IFERROR(VLOOKUP(A194,[1]功能科目!A:B,2,FALSE),"")</f>
        <v/>
      </c>
      <c r="C194" s="124"/>
      <c r="D194" s="236"/>
      <c r="E194" s="124"/>
      <c r="F194" s="124"/>
      <c r="G194" s="183"/>
      <c r="H194" s="183"/>
      <c r="I194" s="124"/>
    </row>
    <row r="195" spans="1:9" ht="21.95" customHeight="1">
      <c r="A195" s="181"/>
      <c r="B195" s="182" t="str">
        <f>IFERROR(VLOOKUP(A195,[1]功能科目!A:B,2,FALSE),"")</f>
        <v/>
      </c>
      <c r="C195" s="124"/>
      <c r="D195" s="236"/>
      <c r="E195" s="124"/>
      <c r="F195" s="124"/>
      <c r="G195" s="183"/>
      <c r="H195" s="183"/>
      <c r="I195" s="124"/>
    </row>
    <row r="196" spans="1:9" ht="21.95" customHeight="1">
      <c r="A196" s="181"/>
      <c r="B196" s="182" t="str">
        <f>IFERROR(VLOOKUP(A196,[1]功能科目!A:B,2,FALSE),"")</f>
        <v/>
      </c>
      <c r="C196" s="124"/>
      <c r="D196" s="236"/>
      <c r="E196" s="124"/>
      <c r="F196" s="124"/>
      <c r="G196" s="183"/>
      <c r="H196" s="183"/>
      <c r="I196" s="124"/>
    </row>
    <row r="197" spans="1:9" ht="21.95" customHeight="1">
      <c r="A197" s="181"/>
      <c r="B197" s="182" t="str">
        <f>IFERROR(VLOOKUP(A197,[1]功能科目!A:B,2,FALSE),"")</f>
        <v/>
      </c>
      <c r="C197" s="124"/>
      <c r="D197" s="236"/>
      <c r="E197" s="124"/>
      <c r="F197" s="124"/>
      <c r="G197" s="183"/>
      <c r="H197" s="183"/>
      <c r="I197" s="124"/>
    </row>
    <row r="198" spans="1:9" ht="21.95" customHeight="1">
      <c r="A198" s="181"/>
      <c r="B198" s="182" t="str">
        <f>IFERROR(VLOOKUP(A198,[1]功能科目!A:B,2,FALSE),"")</f>
        <v/>
      </c>
      <c r="C198" s="124"/>
      <c r="D198" s="236"/>
      <c r="E198" s="124"/>
      <c r="F198" s="124"/>
      <c r="G198" s="183"/>
      <c r="H198" s="183"/>
      <c r="I198" s="124"/>
    </row>
    <row r="199" spans="1:9" ht="21.95" customHeight="1">
      <c r="A199" s="181"/>
      <c r="B199" s="182" t="str">
        <f>IFERROR(VLOOKUP(A199,[1]功能科目!A:B,2,FALSE),"")</f>
        <v/>
      </c>
      <c r="C199" s="124"/>
      <c r="D199" s="236"/>
      <c r="E199" s="124"/>
      <c r="F199" s="124"/>
      <c r="G199" s="183"/>
      <c r="H199" s="183"/>
      <c r="I199" s="124"/>
    </row>
    <row r="200" spans="1:9" ht="21.95" customHeight="1">
      <c r="A200" s="181"/>
      <c r="B200" s="182" t="str">
        <f>IFERROR(VLOOKUP(A200,[1]功能科目!A:B,2,FALSE),"")</f>
        <v/>
      </c>
      <c r="C200" s="124"/>
      <c r="D200" s="236"/>
      <c r="E200" s="124"/>
      <c r="F200" s="124"/>
      <c r="G200" s="183"/>
      <c r="H200" s="183"/>
      <c r="I200" s="124"/>
    </row>
    <row r="201" spans="1:9" ht="21.95" customHeight="1">
      <c r="A201" s="181"/>
      <c r="B201" s="182" t="str">
        <f>IFERROR(VLOOKUP(A201,[1]功能科目!A:B,2,FALSE),"")</f>
        <v/>
      </c>
      <c r="C201" s="124"/>
      <c r="D201" s="236"/>
      <c r="E201" s="124"/>
      <c r="F201" s="124"/>
      <c r="G201" s="183"/>
      <c r="H201" s="183"/>
      <c r="I201" s="124"/>
    </row>
    <row r="202" spans="1:9" ht="21.95" customHeight="1">
      <c r="A202" s="181"/>
      <c r="B202" s="182" t="str">
        <f>IFERROR(VLOOKUP(A202,[1]功能科目!A:B,2,FALSE),"")</f>
        <v/>
      </c>
      <c r="C202" s="124"/>
      <c r="D202" s="236"/>
      <c r="E202" s="124"/>
      <c r="F202" s="124"/>
      <c r="G202" s="183"/>
      <c r="H202" s="183"/>
      <c r="I202" s="124"/>
    </row>
    <row r="203" spans="1:9" ht="21.95" customHeight="1">
      <c r="A203" s="181"/>
      <c r="B203" s="182" t="str">
        <f>IFERROR(VLOOKUP(A203,[1]功能科目!A:B,2,FALSE),"")</f>
        <v/>
      </c>
      <c r="C203" s="124"/>
      <c r="D203" s="236"/>
      <c r="E203" s="124"/>
      <c r="F203" s="124"/>
      <c r="G203" s="183"/>
      <c r="H203" s="183"/>
      <c r="I203" s="124"/>
    </row>
    <row r="204" spans="1:9" ht="21.95" customHeight="1">
      <c r="A204" s="181"/>
      <c r="B204" s="182" t="str">
        <f>IFERROR(VLOOKUP(A204,[1]功能科目!A:B,2,FALSE),"")</f>
        <v/>
      </c>
      <c r="C204" s="124"/>
      <c r="D204" s="236"/>
      <c r="E204" s="124"/>
      <c r="F204" s="124"/>
      <c r="G204" s="183"/>
      <c r="H204" s="183"/>
      <c r="I204" s="124"/>
    </row>
    <row r="205" spans="1:9" ht="21.95" customHeight="1">
      <c r="A205" s="181"/>
      <c r="B205" s="182" t="str">
        <f>IFERROR(VLOOKUP(A205,[1]功能科目!A:B,2,FALSE),"")</f>
        <v/>
      </c>
      <c r="C205" s="124"/>
      <c r="D205" s="236"/>
      <c r="E205" s="124"/>
      <c r="F205" s="124"/>
      <c r="G205" s="183"/>
      <c r="H205" s="183"/>
      <c r="I205" s="124"/>
    </row>
    <row r="206" spans="1:9" ht="21.95" customHeight="1">
      <c r="A206" s="181"/>
      <c r="B206" s="182" t="str">
        <f>IFERROR(VLOOKUP(A206,[1]功能科目!A:B,2,FALSE),"")</f>
        <v/>
      </c>
      <c r="C206" s="124"/>
      <c r="D206" s="236"/>
      <c r="E206" s="124"/>
      <c r="F206" s="124"/>
      <c r="G206" s="183"/>
      <c r="H206" s="183"/>
      <c r="I206" s="124"/>
    </row>
    <row r="207" spans="1:9" ht="21.95" customHeight="1">
      <c r="A207" s="181"/>
      <c r="B207" s="182" t="str">
        <f>IFERROR(VLOOKUP(A207,[1]功能科目!A:B,2,FALSE),"")</f>
        <v/>
      </c>
      <c r="C207" s="124"/>
      <c r="D207" s="236"/>
      <c r="E207" s="124"/>
      <c r="F207" s="124"/>
      <c r="G207" s="183"/>
      <c r="H207" s="183"/>
      <c r="I207" s="124"/>
    </row>
    <row r="208" spans="1:9" ht="21.95" customHeight="1">
      <c r="A208" s="181"/>
      <c r="B208" s="182" t="str">
        <f>IFERROR(VLOOKUP(A208,[1]功能科目!A:B,2,FALSE),"")</f>
        <v/>
      </c>
      <c r="C208" s="124"/>
      <c r="D208" s="236"/>
      <c r="E208" s="124"/>
      <c r="F208" s="124"/>
      <c r="G208" s="183"/>
      <c r="H208" s="183"/>
      <c r="I208" s="124"/>
    </row>
    <row r="209" spans="1:9" ht="21.95" customHeight="1">
      <c r="A209" s="181"/>
      <c r="B209" s="182" t="str">
        <f>IFERROR(VLOOKUP(A209,[1]功能科目!A:B,2,FALSE),"")</f>
        <v/>
      </c>
      <c r="C209" s="124"/>
      <c r="D209" s="236"/>
      <c r="E209" s="124"/>
      <c r="F209" s="124"/>
      <c r="G209" s="183"/>
      <c r="H209" s="183"/>
      <c r="I209" s="124"/>
    </row>
    <row r="210" spans="1:9" ht="21.95" customHeight="1">
      <c r="A210" s="181"/>
      <c r="B210" s="182" t="str">
        <f>IFERROR(VLOOKUP(A210,[1]功能科目!A:B,2,FALSE),"")</f>
        <v/>
      </c>
      <c r="C210" s="124"/>
      <c r="D210" s="236"/>
      <c r="E210" s="124"/>
      <c r="F210" s="124"/>
      <c r="G210" s="183"/>
      <c r="H210" s="183"/>
      <c r="I210" s="124"/>
    </row>
    <row r="211" spans="1:9" ht="21.95" customHeight="1">
      <c r="A211" s="181"/>
      <c r="B211" s="182" t="str">
        <f>IFERROR(VLOOKUP(A211,[1]功能科目!A:B,2,FALSE),"")</f>
        <v/>
      </c>
      <c r="C211" s="124"/>
      <c r="D211" s="236"/>
      <c r="E211" s="124"/>
      <c r="F211" s="124"/>
      <c r="G211" s="183"/>
      <c r="H211" s="183"/>
      <c r="I211" s="124"/>
    </row>
    <row r="212" spans="1:9" ht="21.95" customHeight="1">
      <c r="A212" s="181"/>
      <c r="B212" s="182" t="str">
        <f>IFERROR(VLOOKUP(A212,[1]功能科目!A:B,2,FALSE),"")</f>
        <v/>
      </c>
      <c r="C212" s="124"/>
      <c r="D212" s="236"/>
      <c r="E212" s="124"/>
      <c r="F212" s="124"/>
      <c r="G212" s="183"/>
      <c r="H212" s="183"/>
      <c r="I212" s="124"/>
    </row>
    <row r="213" spans="1:9" ht="21.95" customHeight="1">
      <c r="A213" s="181"/>
      <c r="B213" s="182" t="str">
        <f>IFERROR(VLOOKUP(A213,[1]功能科目!A:B,2,FALSE),"")</f>
        <v/>
      </c>
      <c r="C213" s="124"/>
      <c r="D213" s="236"/>
      <c r="E213" s="124"/>
      <c r="F213" s="124"/>
      <c r="G213" s="183"/>
      <c r="H213" s="183"/>
      <c r="I213" s="124"/>
    </row>
    <row r="214" spans="1:9" ht="21.95" customHeight="1">
      <c r="A214" s="181"/>
      <c r="B214" s="182" t="str">
        <f>IFERROR(VLOOKUP(A214,[1]功能科目!A:B,2,FALSE),"")</f>
        <v/>
      </c>
      <c r="C214" s="124"/>
      <c r="D214" s="236"/>
      <c r="E214" s="124"/>
      <c r="F214" s="124"/>
      <c r="G214" s="183"/>
      <c r="H214" s="183"/>
      <c r="I214" s="124"/>
    </row>
    <row r="215" spans="1:9" ht="21.95" customHeight="1">
      <c r="A215" s="181"/>
      <c r="B215" s="182" t="str">
        <f>IFERROR(VLOOKUP(A215,[1]功能科目!A:B,2,FALSE),"")</f>
        <v/>
      </c>
      <c r="C215" s="124"/>
      <c r="D215" s="236"/>
      <c r="E215" s="124"/>
      <c r="F215" s="124"/>
      <c r="G215" s="183"/>
      <c r="H215" s="183"/>
      <c r="I215" s="124"/>
    </row>
    <row r="216" spans="1:9" ht="21.95" customHeight="1">
      <c r="A216" s="181"/>
      <c r="B216" s="182" t="str">
        <f>IFERROR(VLOOKUP(A216,[1]功能科目!A:B,2,FALSE),"")</f>
        <v/>
      </c>
      <c r="C216" s="124"/>
      <c r="D216" s="236"/>
      <c r="E216" s="124"/>
      <c r="F216" s="124"/>
      <c r="G216" s="183"/>
      <c r="H216" s="183"/>
      <c r="I216" s="124"/>
    </row>
    <row r="217" spans="1:9" ht="21.95" customHeight="1">
      <c r="A217" s="181"/>
      <c r="B217" s="182" t="str">
        <f>IFERROR(VLOOKUP(A217,[1]功能科目!A:B,2,FALSE),"")</f>
        <v/>
      </c>
      <c r="C217" s="124"/>
      <c r="D217" s="236"/>
      <c r="E217" s="124"/>
      <c r="F217" s="124"/>
      <c r="G217" s="183"/>
      <c r="H217" s="183"/>
      <c r="I217" s="124"/>
    </row>
    <row r="218" spans="1:9" ht="21.95" customHeight="1">
      <c r="A218" s="181"/>
      <c r="B218" s="182" t="str">
        <f>IFERROR(VLOOKUP(A218,[1]功能科目!A:B,2,FALSE),"")</f>
        <v/>
      </c>
      <c r="C218" s="124"/>
      <c r="D218" s="236"/>
      <c r="E218" s="124"/>
      <c r="F218" s="124"/>
      <c r="G218" s="183"/>
      <c r="H218" s="183"/>
      <c r="I218" s="124"/>
    </row>
    <row r="219" spans="1:9" ht="21.95" customHeight="1">
      <c r="A219" s="181"/>
      <c r="B219" s="182" t="str">
        <f>IFERROR(VLOOKUP(A219,[1]功能科目!A:B,2,FALSE),"")</f>
        <v/>
      </c>
      <c r="C219" s="124"/>
      <c r="D219" s="236"/>
      <c r="E219" s="124"/>
      <c r="F219" s="124"/>
      <c r="G219" s="183"/>
      <c r="H219" s="183"/>
      <c r="I219" s="124"/>
    </row>
    <row r="220" spans="1:9" ht="21.95" customHeight="1">
      <c r="A220" s="181"/>
      <c r="B220" s="182" t="str">
        <f>IFERROR(VLOOKUP(A220,[1]功能科目!A:B,2,FALSE),"")</f>
        <v/>
      </c>
      <c r="C220" s="124"/>
      <c r="D220" s="236"/>
      <c r="E220" s="124"/>
      <c r="F220" s="124"/>
      <c r="G220" s="183"/>
      <c r="H220" s="183"/>
      <c r="I220" s="124"/>
    </row>
    <row r="221" spans="1:9" ht="21.95" customHeight="1">
      <c r="A221" s="181"/>
      <c r="B221" s="182" t="str">
        <f>IFERROR(VLOOKUP(A221,[1]功能科目!A:B,2,FALSE),"")</f>
        <v/>
      </c>
      <c r="C221" s="124"/>
      <c r="D221" s="236"/>
      <c r="E221" s="124"/>
      <c r="F221" s="124"/>
      <c r="G221" s="183"/>
      <c r="H221" s="183"/>
      <c r="I221" s="124"/>
    </row>
    <row r="222" spans="1:9" ht="21.95" customHeight="1">
      <c r="A222" s="181"/>
      <c r="B222" s="182" t="str">
        <f>IFERROR(VLOOKUP(A222,[1]功能科目!A:B,2,FALSE),"")</f>
        <v/>
      </c>
      <c r="C222" s="124"/>
      <c r="D222" s="236"/>
      <c r="E222" s="124"/>
      <c r="F222" s="124"/>
      <c r="G222" s="183"/>
      <c r="H222" s="183"/>
      <c r="I222" s="124"/>
    </row>
    <row r="223" spans="1:9" ht="21.95" customHeight="1">
      <c r="A223" s="181"/>
      <c r="B223" s="182" t="str">
        <f>IFERROR(VLOOKUP(A223,[1]功能科目!A:B,2,FALSE),"")</f>
        <v/>
      </c>
      <c r="C223" s="124"/>
      <c r="D223" s="236"/>
      <c r="E223" s="124"/>
      <c r="F223" s="124"/>
      <c r="G223" s="183"/>
      <c r="H223" s="183"/>
      <c r="I223" s="124"/>
    </row>
    <row r="224" spans="1:9" ht="21.95" customHeight="1">
      <c r="A224" s="181"/>
      <c r="B224" s="182" t="str">
        <f>IFERROR(VLOOKUP(A224,[1]功能科目!A:B,2,FALSE),"")</f>
        <v/>
      </c>
      <c r="C224" s="124"/>
      <c r="D224" s="236"/>
      <c r="E224" s="124"/>
      <c r="F224" s="124"/>
      <c r="G224" s="183"/>
      <c r="H224" s="183"/>
      <c r="I224" s="124"/>
    </row>
    <row r="225" spans="1:9" ht="21.95" customHeight="1">
      <c r="A225" s="181"/>
      <c r="B225" s="182" t="str">
        <f>IFERROR(VLOOKUP(A225,[1]功能科目!A:B,2,FALSE),"")</f>
        <v/>
      </c>
      <c r="C225" s="124"/>
      <c r="D225" s="236"/>
      <c r="E225" s="124"/>
      <c r="F225" s="124"/>
      <c r="G225" s="183"/>
      <c r="H225" s="183"/>
      <c r="I225" s="124"/>
    </row>
    <row r="226" spans="1:9" ht="21.95" customHeight="1">
      <c r="A226" s="181"/>
      <c r="B226" s="182" t="str">
        <f>IFERROR(VLOOKUP(A226,[1]功能科目!A:B,2,FALSE),"")</f>
        <v/>
      </c>
      <c r="C226" s="124"/>
      <c r="D226" s="236"/>
      <c r="E226" s="124"/>
      <c r="F226" s="124"/>
      <c r="G226" s="183"/>
      <c r="H226" s="183"/>
      <c r="I226" s="124"/>
    </row>
    <row r="227" spans="1:9" ht="21.95" customHeight="1">
      <c r="A227" s="181"/>
      <c r="B227" s="182" t="str">
        <f>IFERROR(VLOOKUP(A227,[1]功能科目!A:B,2,FALSE),"")</f>
        <v/>
      </c>
      <c r="C227" s="124"/>
      <c r="D227" s="236"/>
      <c r="E227" s="124"/>
      <c r="F227" s="124"/>
      <c r="G227" s="183"/>
      <c r="H227" s="183"/>
      <c r="I227" s="124"/>
    </row>
    <row r="228" spans="1:9" ht="21.95" customHeight="1">
      <c r="A228" s="181"/>
      <c r="B228" s="182" t="str">
        <f>IFERROR(VLOOKUP(A228,[1]功能科目!A:B,2,FALSE),"")</f>
        <v/>
      </c>
      <c r="C228" s="124"/>
      <c r="D228" s="236"/>
      <c r="E228" s="124"/>
      <c r="F228" s="124"/>
      <c r="G228" s="183"/>
      <c r="H228" s="183"/>
      <c r="I228" s="124"/>
    </row>
    <row r="229" spans="1:9" ht="21.95" customHeight="1">
      <c r="A229" s="181"/>
      <c r="B229" s="182" t="str">
        <f>IFERROR(VLOOKUP(A229,[1]功能科目!A:B,2,FALSE),"")</f>
        <v/>
      </c>
      <c r="C229" s="124"/>
      <c r="D229" s="236"/>
      <c r="E229" s="124"/>
      <c r="F229" s="124"/>
      <c r="G229" s="183"/>
      <c r="H229" s="183"/>
      <c r="I229" s="124"/>
    </row>
    <row r="230" spans="1:9" ht="21.95" customHeight="1">
      <c r="A230" s="181"/>
      <c r="B230" s="182" t="str">
        <f>IFERROR(VLOOKUP(A230,[1]功能科目!A:B,2,FALSE),"")</f>
        <v/>
      </c>
      <c r="C230" s="124"/>
      <c r="D230" s="236"/>
      <c r="E230" s="124"/>
      <c r="F230" s="124"/>
      <c r="G230" s="183"/>
      <c r="H230" s="183"/>
      <c r="I230" s="124"/>
    </row>
    <row r="231" spans="1:9" ht="21.95" customHeight="1">
      <c r="A231" s="181"/>
      <c r="B231" s="182" t="str">
        <f>IFERROR(VLOOKUP(A231,[1]功能科目!A:B,2,FALSE),"")</f>
        <v/>
      </c>
      <c r="C231" s="124"/>
      <c r="D231" s="236"/>
      <c r="E231" s="124"/>
      <c r="F231" s="124"/>
      <c r="G231" s="183"/>
      <c r="H231" s="183"/>
      <c r="I231" s="124"/>
    </row>
    <row r="232" spans="1:9" ht="21.95" customHeight="1">
      <c r="A232" s="181"/>
      <c r="B232" s="182" t="str">
        <f>IFERROR(VLOOKUP(A232,[1]功能科目!A:B,2,FALSE),"")</f>
        <v/>
      </c>
      <c r="C232" s="124"/>
      <c r="D232" s="236"/>
      <c r="E232" s="124"/>
      <c r="F232" s="124"/>
      <c r="G232" s="183"/>
      <c r="H232" s="183"/>
      <c r="I232" s="124"/>
    </row>
    <row r="233" spans="1:9" ht="21.95" customHeight="1">
      <c r="A233" s="181"/>
      <c r="B233" s="182" t="str">
        <f>IFERROR(VLOOKUP(A233,[1]功能科目!A:B,2,FALSE),"")</f>
        <v/>
      </c>
      <c r="C233" s="124"/>
      <c r="D233" s="236"/>
      <c r="E233" s="124"/>
      <c r="F233" s="124"/>
      <c r="G233" s="183"/>
      <c r="H233" s="183"/>
      <c r="I233" s="124"/>
    </row>
    <row r="234" spans="1:9" ht="21.95" customHeight="1">
      <c r="A234" s="181"/>
      <c r="B234" s="182" t="str">
        <f>IFERROR(VLOOKUP(A234,[1]功能科目!A:B,2,FALSE),"")</f>
        <v/>
      </c>
      <c r="C234" s="124"/>
      <c r="D234" s="236"/>
      <c r="E234" s="124"/>
      <c r="F234" s="124"/>
      <c r="G234" s="183"/>
      <c r="H234" s="183"/>
      <c r="I234" s="124"/>
    </row>
    <row r="235" spans="1:9" ht="21.95" customHeight="1">
      <c r="A235" s="181"/>
      <c r="B235" s="182" t="str">
        <f>IFERROR(VLOOKUP(A235,[1]功能科目!A:B,2,FALSE),"")</f>
        <v/>
      </c>
      <c r="C235" s="124"/>
      <c r="D235" s="236"/>
      <c r="E235" s="124"/>
      <c r="F235" s="124"/>
      <c r="G235" s="183"/>
      <c r="H235" s="183"/>
      <c r="I235" s="124"/>
    </row>
    <row r="236" spans="1:9" ht="21.95" customHeight="1">
      <c r="A236" s="181"/>
      <c r="B236" s="182" t="str">
        <f>IFERROR(VLOOKUP(A236,[1]功能科目!A:B,2,FALSE),"")</f>
        <v/>
      </c>
      <c r="C236" s="124"/>
      <c r="D236" s="236"/>
      <c r="E236" s="124"/>
      <c r="F236" s="124"/>
      <c r="G236" s="183"/>
      <c r="H236" s="183"/>
      <c r="I236" s="124"/>
    </row>
    <row r="237" spans="1:9" ht="21.95" customHeight="1">
      <c r="A237" s="181"/>
      <c r="B237" s="182" t="str">
        <f>IFERROR(VLOOKUP(A237,[1]功能科目!A:B,2,FALSE),"")</f>
        <v/>
      </c>
      <c r="C237" s="124"/>
      <c r="D237" s="236"/>
      <c r="E237" s="124"/>
      <c r="F237" s="124"/>
      <c r="G237" s="183"/>
      <c r="H237" s="183"/>
      <c r="I237" s="124"/>
    </row>
    <row r="238" spans="1:9" ht="21.95" customHeight="1">
      <c r="A238" s="181"/>
      <c r="B238" s="182" t="str">
        <f>IFERROR(VLOOKUP(A238,[1]功能科目!A:B,2,FALSE),"")</f>
        <v/>
      </c>
      <c r="C238" s="124"/>
      <c r="D238" s="236"/>
      <c r="E238" s="124"/>
      <c r="F238" s="124"/>
      <c r="G238" s="183"/>
      <c r="H238" s="183"/>
      <c r="I238" s="124"/>
    </row>
    <row r="239" spans="1:9" ht="21.95" customHeight="1">
      <c r="A239" s="181"/>
      <c r="B239" s="182" t="str">
        <f>IFERROR(VLOOKUP(A239,[1]功能科目!A:B,2,FALSE),"")</f>
        <v/>
      </c>
      <c r="C239" s="124"/>
      <c r="D239" s="236"/>
      <c r="E239" s="124"/>
      <c r="F239" s="124"/>
      <c r="G239" s="183"/>
      <c r="H239" s="183"/>
      <c r="I239" s="124"/>
    </row>
    <row r="240" spans="1:9" ht="21.95" customHeight="1">
      <c r="A240" s="181"/>
      <c r="B240" s="182" t="str">
        <f>IFERROR(VLOOKUP(A240,[1]功能科目!A:B,2,FALSE),"")</f>
        <v/>
      </c>
      <c r="C240" s="124"/>
      <c r="D240" s="236"/>
      <c r="E240" s="124"/>
      <c r="F240" s="124"/>
      <c r="G240" s="183"/>
      <c r="H240" s="183"/>
      <c r="I240" s="124"/>
    </row>
    <row r="241" spans="1:9" ht="21.95" customHeight="1">
      <c r="A241" s="181"/>
      <c r="B241" s="182" t="str">
        <f>IFERROR(VLOOKUP(A241,[1]功能科目!A:B,2,FALSE),"")</f>
        <v/>
      </c>
      <c r="C241" s="124"/>
      <c r="D241" s="236"/>
      <c r="E241" s="124"/>
      <c r="F241" s="124"/>
      <c r="G241" s="183"/>
      <c r="H241" s="183"/>
      <c r="I241" s="124"/>
    </row>
    <row r="242" spans="1:9" ht="21.95" customHeight="1">
      <c r="A242" s="181"/>
      <c r="B242" s="182" t="str">
        <f>IFERROR(VLOOKUP(A242,[1]功能科目!A:B,2,FALSE),"")</f>
        <v/>
      </c>
      <c r="C242" s="124"/>
      <c r="D242" s="236"/>
      <c r="E242" s="124"/>
      <c r="F242" s="124"/>
      <c r="G242" s="183"/>
      <c r="H242" s="183"/>
      <c r="I242" s="124"/>
    </row>
    <row r="243" spans="1:9" ht="21.95" customHeight="1">
      <c r="A243" s="181"/>
      <c r="B243" s="182" t="str">
        <f>IFERROR(VLOOKUP(A243,[1]功能科目!A:B,2,FALSE),"")</f>
        <v/>
      </c>
      <c r="C243" s="124"/>
      <c r="D243" s="236"/>
      <c r="E243" s="124"/>
      <c r="F243" s="124"/>
      <c r="G243" s="183"/>
      <c r="H243" s="183"/>
      <c r="I243" s="124"/>
    </row>
    <row r="244" spans="1:9" ht="21.95" customHeight="1">
      <c r="A244" s="181"/>
      <c r="B244" s="182" t="str">
        <f>IFERROR(VLOOKUP(A244,[1]功能科目!A:B,2,FALSE),"")</f>
        <v/>
      </c>
      <c r="C244" s="124"/>
      <c r="D244" s="236"/>
      <c r="E244" s="124"/>
      <c r="F244" s="124"/>
      <c r="G244" s="183"/>
      <c r="H244" s="183"/>
      <c r="I244" s="124"/>
    </row>
    <row r="245" spans="1:9" ht="21.95" customHeight="1">
      <c r="A245" s="181"/>
      <c r="B245" s="182" t="str">
        <f>IFERROR(VLOOKUP(A245,[1]功能科目!A:B,2,FALSE),"")</f>
        <v/>
      </c>
      <c r="C245" s="124"/>
      <c r="D245" s="236"/>
      <c r="E245" s="124"/>
      <c r="F245" s="124"/>
      <c r="G245" s="183"/>
      <c r="H245" s="183"/>
      <c r="I245" s="124"/>
    </row>
    <row r="246" spans="1:9" ht="21.95" customHeight="1">
      <c r="A246" s="181"/>
      <c r="B246" s="182" t="str">
        <f>IFERROR(VLOOKUP(A246,[1]功能科目!A:B,2,FALSE),"")</f>
        <v/>
      </c>
      <c r="C246" s="124"/>
      <c r="D246" s="236"/>
      <c r="E246" s="124"/>
      <c r="F246" s="124"/>
      <c r="G246" s="183"/>
      <c r="H246" s="183"/>
      <c r="I246" s="124"/>
    </row>
    <row r="247" spans="1:9" ht="21.95" customHeight="1">
      <c r="A247" s="181"/>
      <c r="B247" s="182" t="str">
        <f>IFERROR(VLOOKUP(A247,[1]功能科目!A:B,2,FALSE),"")</f>
        <v/>
      </c>
      <c r="C247" s="124"/>
      <c r="D247" s="236"/>
      <c r="E247" s="124"/>
      <c r="F247" s="124"/>
      <c r="G247" s="183"/>
      <c r="H247" s="183"/>
      <c r="I247" s="124"/>
    </row>
    <row r="248" spans="1:9" ht="21.95" customHeight="1">
      <c r="A248" s="181"/>
      <c r="B248" s="182" t="str">
        <f>IFERROR(VLOOKUP(A248,[1]功能科目!A:B,2,FALSE),"")</f>
        <v/>
      </c>
      <c r="C248" s="124"/>
      <c r="D248" s="236"/>
      <c r="E248" s="124"/>
      <c r="F248" s="124"/>
      <c r="G248" s="183"/>
      <c r="H248" s="183"/>
      <c r="I248" s="124"/>
    </row>
    <row r="249" spans="1:9" ht="21.95" customHeight="1">
      <c r="A249" s="181"/>
      <c r="B249" s="182" t="str">
        <f>IFERROR(VLOOKUP(A249,[1]功能科目!A:B,2,FALSE),"")</f>
        <v/>
      </c>
      <c r="C249" s="124"/>
      <c r="D249" s="236"/>
      <c r="E249" s="124"/>
      <c r="F249" s="124"/>
      <c r="G249" s="183"/>
      <c r="H249" s="183"/>
      <c r="I249" s="124"/>
    </row>
    <row r="250" spans="1:9" ht="21.95" customHeight="1">
      <c r="A250" s="181"/>
      <c r="B250" s="182" t="str">
        <f>IFERROR(VLOOKUP(A250,[1]功能科目!A:B,2,FALSE),"")</f>
        <v/>
      </c>
      <c r="C250" s="124"/>
      <c r="D250" s="236"/>
      <c r="E250" s="124"/>
      <c r="F250" s="124"/>
      <c r="G250" s="183"/>
      <c r="H250" s="183"/>
      <c r="I250" s="124"/>
    </row>
    <row r="251" spans="1:9" ht="21.95" customHeight="1">
      <c r="A251" s="181"/>
      <c r="B251" s="182" t="str">
        <f>IFERROR(VLOOKUP(A251,[1]功能科目!A:B,2,FALSE),"")</f>
        <v/>
      </c>
      <c r="C251" s="124"/>
      <c r="D251" s="236"/>
      <c r="E251" s="124"/>
      <c r="F251" s="124"/>
      <c r="G251" s="183"/>
      <c r="H251" s="183"/>
      <c r="I251" s="124"/>
    </row>
    <row r="252" spans="1:9" ht="21.95" customHeight="1">
      <c r="A252" s="181"/>
      <c r="B252" s="182" t="str">
        <f>IFERROR(VLOOKUP(A252,[1]功能科目!A:B,2,FALSE),"")</f>
        <v/>
      </c>
      <c r="C252" s="124"/>
      <c r="D252" s="236"/>
      <c r="E252" s="124"/>
      <c r="F252" s="124"/>
      <c r="G252" s="183"/>
      <c r="H252" s="183"/>
      <c r="I252" s="124"/>
    </row>
    <row r="253" spans="1:9" ht="21.95" customHeight="1">
      <c r="A253" s="181"/>
      <c r="B253" s="182" t="str">
        <f>IFERROR(VLOOKUP(A253,[1]功能科目!A:B,2,FALSE),"")</f>
        <v/>
      </c>
      <c r="C253" s="124"/>
      <c r="D253" s="236"/>
      <c r="E253" s="124"/>
      <c r="F253" s="124"/>
      <c r="G253" s="183"/>
      <c r="H253" s="183"/>
      <c r="I253" s="124"/>
    </row>
    <row r="254" spans="1:9" ht="21.95" customHeight="1">
      <c r="A254" s="181"/>
      <c r="B254" s="182" t="str">
        <f>IFERROR(VLOOKUP(A254,[1]功能科目!A:B,2,FALSE),"")</f>
        <v/>
      </c>
      <c r="C254" s="124"/>
      <c r="D254" s="236"/>
      <c r="E254" s="124"/>
      <c r="F254" s="124"/>
      <c r="G254" s="183"/>
      <c r="H254" s="183"/>
      <c r="I254" s="124"/>
    </row>
    <row r="255" spans="1:9" ht="21.95" customHeight="1">
      <c r="A255" s="181"/>
      <c r="B255" s="182" t="str">
        <f>IFERROR(VLOOKUP(A255,[1]功能科目!A:B,2,FALSE),"")</f>
        <v/>
      </c>
      <c r="C255" s="124"/>
      <c r="D255" s="236"/>
      <c r="E255" s="124"/>
      <c r="F255" s="124"/>
      <c r="G255" s="183"/>
      <c r="H255" s="183"/>
      <c r="I255" s="124"/>
    </row>
    <row r="256" spans="1:9" ht="21.95" customHeight="1">
      <c r="A256" s="181"/>
      <c r="B256" s="182" t="str">
        <f>IFERROR(VLOOKUP(A256,[1]功能科目!A:B,2,FALSE),"")</f>
        <v/>
      </c>
      <c r="C256" s="124"/>
      <c r="D256" s="236"/>
      <c r="E256" s="124"/>
      <c r="F256" s="124"/>
      <c r="G256" s="183"/>
      <c r="H256" s="183"/>
      <c r="I256" s="124"/>
    </row>
    <row r="257" spans="1:9" ht="21.95" customHeight="1">
      <c r="A257" s="181"/>
      <c r="B257" s="182" t="str">
        <f>IFERROR(VLOOKUP(A257,[1]功能科目!A:B,2,FALSE),"")</f>
        <v/>
      </c>
      <c r="C257" s="124"/>
      <c r="D257" s="236"/>
      <c r="E257" s="124"/>
      <c r="F257" s="124"/>
      <c r="G257" s="183"/>
      <c r="H257" s="183"/>
      <c r="I257" s="124"/>
    </row>
    <row r="258" spans="1:9" ht="21.95" customHeight="1">
      <c r="A258" s="181"/>
      <c r="B258" s="182" t="str">
        <f>IFERROR(VLOOKUP(A258,[1]功能科目!A:B,2,FALSE),"")</f>
        <v/>
      </c>
      <c r="C258" s="124"/>
      <c r="D258" s="236"/>
      <c r="E258" s="124"/>
      <c r="F258" s="124"/>
      <c r="G258" s="183"/>
      <c r="H258" s="183"/>
      <c r="I258" s="124"/>
    </row>
    <row r="259" spans="1:9" ht="21.95" customHeight="1">
      <c r="A259" s="181"/>
      <c r="B259" s="182" t="str">
        <f>IFERROR(VLOOKUP(A259,[1]功能科目!A:B,2,FALSE),"")</f>
        <v/>
      </c>
      <c r="C259" s="124"/>
      <c r="D259" s="236"/>
      <c r="E259" s="124"/>
      <c r="F259" s="124"/>
      <c r="G259" s="183"/>
      <c r="H259" s="183"/>
      <c r="I259" s="124"/>
    </row>
    <row r="260" spans="1:9" ht="21.95" customHeight="1">
      <c r="A260" s="181"/>
      <c r="B260" s="182" t="str">
        <f>IFERROR(VLOOKUP(A260,[1]功能科目!A:B,2,FALSE),"")</f>
        <v/>
      </c>
      <c r="C260" s="124"/>
      <c r="D260" s="236"/>
      <c r="E260" s="124"/>
      <c r="F260" s="124"/>
      <c r="G260" s="183"/>
      <c r="H260" s="183"/>
      <c r="I260" s="124"/>
    </row>
    <row r="261" spans="1:9" ht="21.95" customHeight="1">
      <c r="A261" s="181"/>
      <c r="B261" s="182" t="str">
        <f>IFERROR(VLOOKUP(A261,[1]功能科目!A:B,2,FALSE),"")</f>
        <v/>
      </c>
      <c r="C261" s="124"/>
      <c r="D261" s="236"/>
      <c r="E261" s="124"/>
      <c r="F261" s="124"/>
      <c r="G261" s="183"/>
      <c r="H261" s="183"/>
      <c r="I261" s="124"/>
    </row>
    <row r="262" spans="1:9" ht="21.95" customHeight="1">
      <c r="A262" s="181"/>
      <c r="B262" s="182" t="str">
        <f>IFERROR(VLOOKUP(A262,[1]功能科目!A:B,2,FALSE),"")</f>
        <v/>
      </c>
      <c r="C262" s="124"/>
      <c r="D262" s="236"/>
      <c r="E262" s="124"/>
      <c r="F262" s="124"/>
      <c r="G262" s="183"/>
      <c r="H262" s="183"/>
      <c r="I262" s="124"/>
    </row>
    <row r="263" spans="1:9" ht="21.95" customHeight="1">
      <c r="A263" s="181"/>
      <c r="B263" s="182" t="str">
        <f>IFERROR(VLOOKUP(A263,[1]功能科目!A:B,2,FALSE),"")</f>
        <v/>
      </c>
      <c r="C263" s="124"/>
      <c r="D263" s="236"/>
      <c r="E263" s="124"/>
      <c r="F263" s="124"/>
      <c r="G263" s="183"/>
      <c r="H263" s="183"/>
      <c r="I263" s="124"/>
    </row>
    <row r="264" spans="1:9" ht="21.95" customHeight="1">
      <c r="A264" s="181"/>
      <c r="B264" s="182" t="str">
        <f>IFERROR(VLOOKUP(A264,[1]功能科目!A:B,2,FALSE),"")</f>
        <v/>
      </c>
      <c r="C264" s="124"/>
      <c r="D264" s="236"/>
      <c r="E264" s="124"/>
      <c r="F264" s="124"/>
      <c r="G264" s="183"/>
      <c r="H264" s="183"/>
      <c r="I264" s="124"/>
    </row>
    <row r="265" spans="1:9" ht="21.95" customHeight="1">
      <c r="A265" s="181"/>
      <c r="B265" s="182" t="str">
        <f>IFERROR(VLOOKUP(A265,[1]功能科目!A:B,2,FALSE),"")</f>
        <v/>
      </c>
      <c r="C265" s="124"/>
      <c r="D265" s="236"/>
      <c r="E265" s="124"/>
      <c r="F265" s="124"/>
      <c r="G265" s="183"/>
      <c r="H265" s="183"/>
      <c r="I265" s="124"/>
    </row>
    <row r="266" spans="1:9" ht="21.95" customHeight="1">
      <c r="A266" s="181"/>
      <c r="B266" s="182" t="str">
        <f>IFERROR(VLOOKUP(A266,[1]功能科目!A:B,2,FALSE),"")</f>
        <v/>
      </c>
      <c r="C266" s="124"/>
      <c r="D266" s="236"/>
      <c r="E266" s="124"/>
      <c r="F266" s="124"/>
      <c r="G266" s="183"/>
      <c r="H266" s="183"/>
      <c r="I266" s="124"/>
    </row>
    <row r="267" spans="1:9" ht="21.95" customHeight="1">
      <c r="A267" s="181"/>
      <c r="B267" s="182" t="str">
        <f>IFERROR(VLOOKUP(A267,[1]功能科目!A:B,2,FALSE),"")</f>
        <v/>
      </c>
      <c r="C267" s="124"/>
      <c r="D267" s="236"/>
      <c r="E267" s="124"/>
      <c r="F267" s="124"/>
      <c r="G267" s="183"/>
      <c r="H267" s="183"/>
      <c r="I267" s="124"/>
    </row>
    <row r="268" spans="1:9" ht="21.95" customHeight="1">
      <c r="A268" s="181"/>
      <c r="B268" s="182" t="str">
        <f>IFERROR(VLOOKUP(A268,[1]功能科目!A:B,2,FALSE),"")</f>
        <v/>
      </c>
      <c r="C268" s="124"/>
      <c r="D268" s="236"/>
      <c r="E268" s="124"/>
      <c r="F268" s="124"/>
      <c r="G268" s="183"/>
      <c r="H268" s="183"/>
      <c r="I268" s="124"/>
    </row>
    <row r="269" spans="1:9" ht="21.95" customHeight="1">
      <c r="A269" s="181"/>
      <c r="B269" s="182" t="str">
        <f>IFERROR(VLOOKUP(A269,[1]功能科目!A:B,2,FALSE),"")</f>
        <v/>
      </c>
      <c r="C269" s="124"/>
      <c r="D269" s="236"/>
      <c r="E269" s="124"/>
      <c r="F269" s="124"/>
      <c r="G269" s="183"/>
      <c r="H269" s="183"/>
      <c r="I269" s="124"/>
    </row>
    <row r="270" spans="1:9" ht="21.95" customHeight="1">
      <c r="A270" s="181"/>
      <c r="B270" s="182" t="str">
        <f>IFERROR(VLOOKUP(A270,[1]功能科目!A:B,2,FALSE),"")</f>
        <v/>
      </c>
      <c r="C270" s="124"/>
      <c r="D270" s="236"/>
      <c r="E270" s="124"/>
      <c r="F270" s="124"/>
      <c r="G270" s="183"/>
      <c r="H270" s="183"/>
      <c r="I270" s="124"/>
    </row>
    <row r="271" spans="1:9" ht="21.95" customHeight="1">
      <c r="A271" s="181"/>
      <c r="B271" s="182" t="str">
        <f>IFERROR(VLOOKUP(A271,[1]功能科目!A:B,2,FALSE),"")</f>
        <v/>
      </c>
      <c r="C271" s="124"/>
      <c r="D271" s="236"/>
      <c r="E271" s="124"/>
      <c r="F271" s="124"/>
      <c r="G271" s="183"/>
      <c r="H271" s="183"/>
      <c r="I271" s="124"/>
    </row>
    <row r="272" spans="1:9" ht="21.95" customHeight="1">
      <c r="A272" s="181"/>
      <c r="B272" s="182" t="str">
        <f>IFERROR(VLOOKUP(A272,[1]功能科目!A:B,2,FALSE),"")</f>
        <v/>
      </c>
      <c r="C272" s="124"/>
      <c r="D272" s="236"/>
      <c r="E272" s="124"/>
      <c r="F272" s="124"/>
      <c r="G272" s="183"/>
      <c r="H272" s="183"/>
      <c r="I272" s="124"/>
    </row>
    <row r="273" spans="1:9" ht="21.95" customHeight="1">
      <c r="A273" s="181"/>
      <c r="B273" s="182" t="str">
        <f>IFERROR(VLOOKUP(A273,[1]功能科目!A:B,2,FALSE),"")</f>
        <v/>
      </c>
      <c r="C273" s="124"/>
      <c r="D273" s="236"/>
      <c r="E273" s="124"/>
      <c r="F273" s="124"/>
      <c r="G273" s="183"/>
      <c r="H273" s="183"/>
      <c r="I273" s="124"/>
    </row>
    <row r="274" spans="1:9" ht="21.95" customHeight="1">
      <c r="A274" s="181"/>
      <c r="B274" s="182" t="str">
        <f>IFERROR(VLOOKUP(A274,[1]功能科目!A:B,2,FALSE),"")</f>
        <v/>
      </c>
      <c r="C274" s="124"/>
      <c r="D274" s="236"/>
      <c r="E274" s="124"/>
      <c r="F274" s="124"/>
      <c r="G274" s="183"/>
      <c r="H274" s="183"/>
      <c r="I274" s="124"/>
    </row>
    <row r="275" spans="1:9" ht="21.95" customHeight="1">
      <c r="A275" s="181"/>
      <c r="B275" s="182" t="str">
        <f>IFERROR(VLOOKUP(A275,[1]功能科目!A:B,2,FALSE),"")</f>
        <v/>
      </c>
      <c r="C275" s="124"/>
      <c r="D275" s="236"/>
      <c r="E275" s="124"/>
      <c r="F275" s="124"/>
      <c r="G275" s="183"/>
      <c r="H275" s="183"/>
      <c r="I275" s="124"/>
    </row>
    <row r="276" spans="1:9" ht="21.95" customHeight="1">
      <c r="A276" s="181"/>
      <c r="B276" s="182" t="str">
        <f>IFERROR(VLOOKUP(A276,[1]功能科目!A:B,2,FALSE),"")</f>
        <v/>
      </c>
      <c r="C276" s="124"/>
      <c r="D276" s="236"/>
      <c r="E276" s="124"/>
      <c r="F276" s="124"/>
      <c r="G276" s="183"/>
      <c r="H276" s="183"/>
      <c r="I276" s="124"/>
    </row>
    <row r="277" spans="1:9" ht="21.95" customHeight="1">
      <c r="A277" s="181"/>
      <c r="B277" s="182" t="str">
        <f>IFERROR(VLOOKUP(A277,[1]功能科目!A:B,2,FALSE),"")</f>
        <v/>
      </c>
      <c r="C277" s="124"/>
      <c r="D277" s="236"/>
      <c r="E277" s="124"/>
      <c r="F277" s="124"/>
      <c r="G277" s="183"/>
      <c r="H277" s="183"/>
      <c r="I277" s="124"/>
    </row>
    <row r="278" spans="1:9" ht="21.95" customHeight="1">
      <c r="A278" s="181"/>
      <c r="B278" s="182" t="str">
        <f>IFERROR(VLOOKUP(A278,[1]功能科目!A:B,2,FALSE),"")</f>
        <v/>
      </c>
      <c r="C278" s="124"/>
      <c r="D278" s="236"/>
      <c r="E278" s="124"/>
      <c r="F278" s="124"/>
      <c r="G278" s="183"/>
      <c r="H278" s="183"/>
      <c r="I278" s="124"/>
    </row>
    <row r="279" spans="1:9" ht="21.95" customHeight="1">
      <c r="A279" s="181"/>
      <c r="B279" s="182" t="str">
        <f>IFERROR(VLOOKUP(A279,[1]功能科目!A:B,2,FALSE),"")</f>
        <v/>
      </c>
      <c r="C279" s="124"/>
      <c r="D279" s="236"/>
      <c r="E279" s="124"/>
      <c r="F279" s="124"/>
      <c r="G279" s="183"/>
      <c r="H279" s="183"/>
      <c r="I279" s="124"/>
    </row>
    <row r="280" spans="1:9" ht="21.95" customHeight="1">
      <c r="A280" s="181"/>
      <c r="B280" s="182" t="str">
        <f>IFERROR(VLOOKUP(A280,[1]功能科目!A:B,2,FALSE),"")</f>
        <v/>
      </c>
      <c r="C280" s="124"/>
      <c r="D280" s="236"/>
      <c r="E280" s="124"/>
      <c r="F280" s="124"/>
      <c r="G280" s="183"/>
      <c r="H280" s="183"/>
      <c r="I280" s="124"/>
    </row>
    <row r="281" spans="1:9" ht="21.95" customHeight="1">
      <c r="A281" s="181"/>
      <c r="B281" s="182" t="str">
        <f>IFERROR(VLOOKUP(A281,[1]功能科目!A:B,2,FALSE),"")</f>
        <v/>
      </c>
      <c r="C281" s="124"/>
      <c r="D281" s="236"/>
      <c r="E281" s="124"/>
      <c r="F281" s="124"/>
      <c r="G281" s="183"/>
      <c r="H281" s="183"/>
      <c r="I281" s="124"/>
    </row>
    <row r="282" spans="1:9" ht="21.95" customHeight="1">
      <c r="A282" s="181"/>
      <c r="B282" s="182" t="str">
        <f>IFERROR(VLOOKUP(A282,[1]功能科目!A:B,2,FALSE),"")</f>
        <v/>
      </c>
      <c r="C282" s="124"/>
      <c r="D282" s="236"/>
      <c r="E282" s="124"/>
      <c r="F282" s="124"/>
      <c r="G282" s="183"/>
      <c r="H282" s="183"/>
      <c r="I282" s="124"/>
    </row>
    <row r="283" spans="1:9" ht="21.95" customHeight="1">
      <c r="A283" s="181"/>
      <c r="B283" s="182" t="str">
        <f>IFERROR(VLOOKUP(A283,[1]功能科目!A:B,2,FALSE),"")</f>
        <v/>
      </c>
      <c r="C283" s="124"/>
      <c r="D283" s="236"/>
      <c r="E283" s="124"/>
      <c r="F283" s="124"/>
      <c r="G283" s="183"/>
      <c r="H283" s="183"/>
      <c r="I283" s="124"/>
    </row>
    <row r="284" spans="1:9" ht="21.95" customHeight="1">
      <c r="A284" s="181"/>
      <c r="B284" s="182" t="str">
        <f>IFERROR(VLOOKUP(A284,[1]功能科目!A:B,2,FALSE),"")</f>
        <v/>
      </c>
      <c r="C284" s="124"/>
      <c r="D284" s="236"/>
      <c r="E284" s="124"/>
      <c r="F284" s="124"/>
      <c r="G284" s="183"/>
      <c r="H284" s="183"/>
      <c r="I284" s="124"/>
    </row>
    <row r="285" spans="1:9" ht="21.95" customHeight="1">
      <c r="A285" s="181"/>
      <c r="B285" s="182" t="str">
        <f>IFERROR(VLOOKUP(A285,[1]功能科目!A:B,2,FALSE),"")</f>
        <v/>
      </c>
      <c r="C285" s="124"/>
      <c r="D285" s="236"/>
      <c r="E285" s="124"/>
      <c r="F285" s="124"/>
      <c r="G285" s="183"/>
      <c r="H285" s="183"/>
      <c r="I285" s="124"/>
    </row>
    <row r="286" spans="1:9" ht="21.95" customHeight="1">
      <c r="A286" s="181"/>
      <c r="B286" s="182" t="str">
        <f>IFERROR(VLOOKUP(A286,[1]功能科目!A:B,2,FALSE),"")</f>
        <v/>
      </c>
      <c r="C286" s="124"/>
      <c r="D286" s="236"/>
      <c r="E286" s="124"/>
      <c r="F286" s="124"/>
      <c r="G286" s="183"/>
      <c r="H286" s="183"/>
      <c r="I286" s="124"/>
    </row>
    <row r="287" spans="1:9" ht="21.95" customHeight="1">
      <c r="A287" s="181"/>
      <c r="B287" s="182" t="str">
        <f>IFERROR(VLOOKUP(A287,[1]功能科目!A:B,2,FALSE),"")</f>
        <v/>
      </c>
      <c r="C287" s="124"/>
      <c r="D287" s="236"/>
      <c r="E287" s="124"/>
      <c r="F287" s="124"/>
      <c r="G287" s="183"/>
      <c r="H287" s="183"/>
      <c r="I287" s="124"/>
    </row>
    <row r="288" spans="1:9" ht="21.95" customHeight="1">
      <c r="A288" s="181"/>
      <c r="B288" s="182" t="str">
        <f>IFERROR(VLOOKUP(A288,[1]功能科目!A:B,2,FALSE),"")</f>
        <v/>
      </c>
      <c r="C288" s="124"/>
      <c r="D288" s="236"/>
      <c r="E288" s="124"/>
      <c r="F288" s="124"/>
      <c r="G288" s="183"/>
      <c r="H288" s="183"/>
      <c r="I288" s="124"/>
    </row>
    <row r="289" spans="1:9" ht="21.95" customHeight="1">
      <c r="A289" s="181"/>
      <c r="B289" s="182" t="str">
        <f>IFERROR(VLOOKUP(A289,[1]功能科目!A:B,2,FALSE),"")</f>
        <v/>
      </c>
      <c r="C289" s="124"/>
      <c r="D289" s="236"/>
      <c r="E289" s="124"/>
      <c r="F289" s="124"/>
      <c r="G289" s="183"/>
      <c r="H289" s="183"/>
      <c r="I289" s="124"/>
    </row>
    <row r="290" spans="1:9" ht="21.95" customHeight="1">
      <c r="A290" s="181"/>
      <c r="B290" s="182" t="str">
        <f>IFERROR(VLOOKUP(A290,[1]功能科目!A:B,2,FALSE),"")</f>
        <v/>
      </c>
      <c r="C290" s="124"/>
      <c r="D290" s="236"/>
      <c r="E290" s="124"/>
      <c r="F290" s="124"/>
      <c r="G290" s="183"/>
      <c r="H290" s="183"/>
      <c r="I290" s="124"/>
    </row>
    <row r="291" spans="1:9" ht="21.95" customHeight="1">
      <c r="A291" s="181"/>
      <c r="B291" s="182" t="str">
        <f>IFERROR(VLOOKUP(A291,[1]功能科目!A:B,2,FALSE),"")</f>
        <v/>
      </c>
      <c r="C291" s="124"/>
      <c r="D291" s="236"/>
      <c r="E291" s="124"/>
      <c r="F291" s="124"/>
      <c r="G291" s="183"/>
      <c r="H291" s="183"/>
      <c r="I291" s="124"/>
    </row>
    <row r="292" spans="1:9" ht="21.95" customHeight="1">
      <c r="A292" s="181"/>
      <c r="B292" s="182" t="str">
        <f>IFERROR(VLOOKUP(A292,[1]功能科目!A:B,2,FALSE),"")</f>
        <v/>
      </c>
      <c r="C292" s="124"/>
      <c r="D292" s="236"/>
      <c r="E292" s="124"/>
      <c r="F292" s="124"/>
      <c r="G292" s="183"/>
      <c r="H292" s="183"/>
      <c r="I292" s="124"/>
    </row>
    <row r="293" spans="1:9" ht="21.95" customHeight="1">
      <c r="A293" s="181"/>
      <c r="B293" s="182" t="str">
        <f>IFERROR(VLOOKUP(A293,[1]功能科目!A:B,2,FALSE),"")</f>
        <v/>
      </c>
      <c r="C293" s="124"/>
      <c r="D293" s="236"/>
      <c r="E293" s="124"/>
      <c r="F293" s="124"/>
      <c r="G293" s="183"/>
      <c r="H293" s="183"/>
      <c r="I293" s="124"/>
    </row>
    <row r="294" spans="1:9" ht="21.95" customHeight="1">
      <c r="A294" s="181"/>
      <c r="B294" s="182" t="str">
        <f>IFERROR(VLOOKUP(A294,[1]功能科目!A:B,2,FALSE),"")</f>
        <v/>
      </c>
      <c r="C294" s="124"/>
      <c r="D294" s="236"/>
      <c r="E294" s="124"/>
      <c r="F294" s="124"/>
      <c r="G294" s="183"/>
      <c r="H294" s="183"/>
      <c r="I294" s="124"/>
    </row>
    <row r="295" spans="1:9" ht="21.95" customHeight="1">
      <c r="A295" s="181"/>
      <c r="B295" s="182" t="str">
        <f>IFERROR(VLOOKUP(A295,[1]功能科目!A:B,2,FALSE),"")</f>
        <v/>
      </c>
      <c r="C295" s="124"/>
      <c r="D295" s="236"/>
      <c r="E295" s="124"/>
      <c r="F295" s="124"/>
      <c r="G295" s="183"/>
      <c r="H295" s="183"/>
      <c r="I295" s="124"/>
    </row>
    <row r="296" spans="1:9" ht="21.95" customHeight="1">
      <c r="A296" s="181"/>
      <c r="B296" s="182" t="str">
        <f>IFERROR(VLOOKUP(A296,[1]功能科目!A:B,2,FALSE),"")</f>
        <v/>
      </c>
      <c r="C296" s="124"/>
      <c r="D296" s="236"/>
      <c r="E296" s="124"/>
      <c r="F296" s="124"/>
      <c r="G296" s="183"/>
      <c r="H296" s="183"/>
      <c r="I296" s="124"/>
    </row>
    <row r="297" spans="1:9" ht="21.95" customHeight="1">
      <c r="A297" s="181"/>
      <c r="B297" s="182" t="str">
        <f>IFERROR(VLOOKUP(A297,[1]功能科目!A:B,2,FALSE),"")</f>
        <v/>
      </c>
      <c r="C297" s="124"/>
      <c r="D297" s="236"/>
      <c r="E297" s="124"/>
      <c r="F297" s="124"/>
      <c r="G297" s="183"/>
      <c r="H297" s="183"/>
      <c r="I297" s="124"/>
    </row>
    <row r="298" spans="1:9" ht="21.95" customHeight="1">
      <c r="A298" s="181"/>
      <c r="B298" s="182" t="str">
        <f>IFERROR(VLOOKUP(A298,[1]功能科目!A:B,2,FALSE),"")</f>
        <v/>
      </c>
      <c r="C298" s="124"/>
      <c r="D298" s="236"/>
      <c r="E298" s="124"/>
      <c r="F298" s="124"/>
      <c r="G298" s="183"/>
      <c r="H298" s="183"/>
      <c r="I298" s="124"/>
    </row>
    <row r="299" spans="1:9" ht="21.95" customHeight="1">
      <c r="A299" s="181"/>
      <c r="B299" s="182" t="str">
        <f>IFERROR(VLOOKUP(A299,[1]功能科目!A:B,2,FALSE),"")</f>
        <v/>
      </c>
      <c r="C299" s="124"/>
      <c r="D299" s="236"/>
      <c r="E299" s="124"/>
      <c r="F299" s="124"/>
      <c r="G299" s="183"/>
      <c r="H299" s="183"/>
      <c r="I299" s="124"/>
    </row>
    <row r="300" spans="1:9" ht="21.95" customHeight="1">
      <c r="A300" s="181"/>
      <c r="B300" s="182" t="str">
        <f>IFERROR(VLOOKUP(A300,[1]功能科目!A:B,2,FALSE),"")</f>
        <v/>
      </c>
      <c r="C300" s="124"/>
      <c r="D300" s="236"/>
      <c r="E300" s="124"/>
      <c r="F300" s="124"/>
      <c r="G300" s="183"/>
      <c r="H300" s="183"/>
      <c r="I300" s="124"/>
    </row>
    <row r="301" spans="1:9" ht="21.95" customHeight="1">
      <c r="A301" s="181"/>
      <c r="B301" s="182" t="str">
        <f>IFERROR(VLOOKUP(A301,[1]功能科目!A:B,2,FALSE),"")</f>
        <v/>
      </c>
      <c r="C301" s="124"/>
      <c r="D301" s="236"/>
      <c r="E301" s="124"/>
      <c r="F301" s="124"/>
      <c r="G301" s="183"/>
      <c r="H301" s="183"/>
      <c r="I301" s="124"/>
    </row>
    <row r="302" spans="1:9" ht="21.95" customHeight="1">
      <c r="A302" s="181"/>
      <c r="B302" s="182" t="str">
        <f>IFERROR(VLOOKUP(A302,[1]功能科目!A:B,2,FALSE),"")</f>
        <v/>
      </c>
      <c r="C302" s="124"/>
      <c r="D302" s="236"/>
      <c r="E302" s="124"/>
      <c r="F302" s="124"/>
      <c r="G302" s="183"/>
      <c r="H302" s="183"/>
      <c r="I302" s="124"/>
    </row>
    <row r="303" spans="1:9" ht="21.95" customHeight="1">
      <c r="A303" s="181"/>
      <c r="B303" s="182" t="str">
        <f>IFERROR(VLOOKUP(A303,[1]功能科目!A:B,2,FALSE),"")</f>
        <v/>
      </c>
      <c r="C303" s="124"/>
      <c r="D303" s="236"/>
      <c r="E303" s="124"/>
      <c r="F303" s="124"/>
      <c r="G303" s="183"/>
      <c r="H303" s="183"/>
      <c r="I303" s="124"/>
    </row>
    <row r="304" spans="1:9" ht="21.95" customHeight="1">
      <c r="A304" s="181"/>
      <c r="B304" s="182" t="str">
        <f>IFERROR(VLOOKUP(A304,[1]功能科目!A:B,2,FALSE),"")</f>
        <v/>
      </c>
      <c r="C304" s="124"/>
      <c r="D304" s="236"/>
      <c r="E304" s="124"/>
      <c r="F304" s="124"/>
      <c r="G304" s="183"/>
      <c r="H304" s="183"/>
      <c r="I304" s="124"/>
    </row>
    <row r="305" spans="1:9" ht="21.95" customHeight="1">
      <c r="A305" s="181"/>
      <c r="B305" s="182" t="str">
        <f>IFERROR(VLOOKUP(A305,[1]功能科目!A:B,2,FALSE),"")</f>
        <v/>
      </c>
      <c r="C305" s="124"/>
      <c r="D305" s="236"/>
      <c r="E305" s="124"/>
      <c r="F305" s="124"/>
      <c r="G305" s="183"/>
      <c r="H305" s="183"/>
      <c r="I305" s="124"/>
    </row>
    <row r="306" spans="1:9" ht="21.95" customHeight="1">
      <c r="A306" s="181"/>
      <c r="B306" s="182" t="str">
        <f>IFERROR(VLOOKUP(A306,[1]功能科目!A:B,2,FALSE),"")</f>
        <v/>
      </c>
      <c r="C306" s="124"/>
      <c r="D306" s="236"/>
      <c r="E306" s="124"/>
      <c r="F306" s="124"/>
      <c r="G306" s="183"/>
      <c r="H306" s="183"/>
      <c r="I306" s="124"/>
    </row>
    <row r="307" spans="1:9" ht="21.95" customHeight="1">
      <c r="A307" s="181"/>
      <c r="B307" s="182" t="str">
        <f>IFERROR(VLOOKUP(A307,[1]功能科目!A:B,2,FALSE),"")</f>
        <v/>
      </c>
      <c r="C307" s="124"/>
      <c r="D307" s="236"/>
      <c r="E307" s="124"/>
      <c r="F307" s="124"/>
      <c r="G307" s="183"/>
      <c r="H307" s="183"/>
      <c r="I307" s="124"/>
    </row>
    <row r="308" spans="1:9" ht="21.95" customHeight="1">
      <c r="A308" s="181"/>
      <c r="B308" s="182" t="str">
        <f>IFERROR(VLOOKUP(A308,[1]功能科目!A:B,2,FALSE),"")</f>
        <v/>
      </c>
      <c r="C308" s="124"/>
      <c r="D308" s="236"/>
      <c r="E308" s="124"/>
      <c r="F308" s="124"/>
      <c r="G308" s="183"/>
      <c r="H308" s="183"/>
      <c r="I308" s="124"/>
    </row>
    <row r="309" spans="1:9" ht="21.95" customHeight="1">
      <c r="A309" s="181"/>
      <c r="B309" s="182" t="str">
        <f>IFERROR(VLOOKUP(A309,[1]功能科目!A:B,2,FALSE),"")</f>
        <v/>
      </c>
      <c r="C309" s="124"/>
      <c r="D309" s="236"/>
      <c r="E309" s="124"/>
      <c r="F309" s="124"/>
      <c r="G309" s="183"/>
      <c r="H309" s="183"/>
      <c r="I309" s="124"/>
    </row>
    <row r="310" spans="1:9" ht="21.95" customHeight="1">
      <c r="A310" s="181"/>
      <c r="B310" s="182" t="str">
        <f>IFERROR(VLOOKUP(A310,[1]功能科目!A:B,2,FALSE),"")</f>
        <v/>
      </c>
      <c r="C310" s="124"/>
      <c r="D310" s="236"/>
      <c r="E310" s="124"/>
      <c r="F310" s="124"/>
      <c r="G310" s="183"/>
      <c r="H310" s="183"/>
      <c r="I310" s="124"/>
    </row>
    <row r="311" spans="1:9" ht="21.95" customHeight="1">
      <c r="A311" s="181"/>
      <c r="B311" s="182" t="str">
        <f>IFERROR(VLOOKUP(A311,[1]功能科目!A:B,2,FALSE),"")</f>
        <v/>
      </c>
      <c r="C311" s="124"/>
      <c r="D311" s="236"/>
      <c r="E311" s="124"/>
      <c r="F311" s="124"/>
      <c r="G311" s="183"/>
      <c r="H311" s="183"/>
      <c r="I311" s="124"/>
    </row>
    <row r="312" spans="1:9" ht="21.95" customHeight="1">
      <c r="A312" s="181"/>
      <c r="B312" s="182" t="str">
        <f>IFERROR(VLOOKUP(A312,[1]功能科目!A:B,2,FALSE),"")</f>
        <v/>
      </c>
      <c r="C312" s="124"/>
      <c r="D312" s="236"/>
      <c r="E312" s="124"/>
      <c r="F312" s="124"/>
      <c r="G312" s="183"/>
      <c r="H312" s="183"/>
      <c r="I312" s="124"/>
    </row>
    <row r="313" spans="1:9" ht="21.95" customHeight="1">
      <c r="A313" s="181"/>
      <c r="B313" s="182" t="str">
        <f>IFERROR(VLOOKUP(A313,[1]功能科目!A:B,2,FALSE),"")</f>
        <v/>
      </c>
      <c r="C313" s="124"/>
      <c r="D313" s="236"/>
      <c r="E313" s="124"/>
      <c r="F313" s="124"/>
      <c r="G313" s="183"/>
      <c r="H313" s="183"/>
      <c r="I313" s="124"/>
    </row>
    <row r="314" spans="1:9" ht="21.95" customHeight="1">
      <c r="A314" s="181"/>
      <c r="B314" s="182" t="str">
        <f>IFERROR(VLOOKUP(A314,[1]功能科目!A:B,2,FALSE),"")</f>
        <v/>
      </c>
      <c r="C314" s="124"/>
      <c r="D314" s="236"/>
      <c r="E314" s="124"/>
      <c r="F314" s="124"/>
      <c r="G314" s="183"/>
      <c r="H314" s="183"/>
      <c r="I314" s="124"/>
    </row>
    <row r="315" spans="1:9" ht="21.95" customHeight="1">
      <c r="A315" s="181"/>
      <c r="B315" s="182" t="str">
        <f>IFERROR(VLOOKUP(A315,[1]功能科目!A:B,2,FALSE),"")</f>
        <v/>
      </c>
      <c r="C315" s="124"/>
      <c r="D315" s="236"/>
      <c r="E315" s="124"/>
      <c r="F315" s="124"/>
      <c r="G315" s="183"/>
      <c r="H315" s="183"/>
      <c r="I315" s="124"/>
    </row>
    <row r="316" spans="1:9" ht="21.95" customHeight="1">
      <c r="A316" s="181"/>
      <c r="B316" s="182" t="str">
        <f>IFERROR(VLOOKUP(A316,[1]功能科目!A:B,2,FALSE),"")</f>
        <v/>
      </c>
      <c r="C316" s="124"/>
      <c r="D316" s="236"/>
      <c r="E316" s="124"/>
      <c r="F316" s="124"/>
      <c r="G316" s="183"/>
      <c r="H316" s="183"/>
      <c r="I316" s="124"/>
    </row>
    <row r="317" spans="1:9" ht="21.95" customHeight="1">
      <c r="A317" s="181"/>
      <c r="B317" s="182" t="str">
        <f>IFERROR(VLOOKUP(A317,[1]功能科目!A:B,2,FALSE),"")</f>
        <v/>
      </c>
      <c r="C317" s="124"/>
      <c r="D317" s="236"/>
      <c r="E317" s="124"/>
      <c r="F317" s="124"/>
      <c r="G317" s="183"/>
      <c r="H317" s="183"/>
      <c r="I317" s="124"/>
    </row>
    <row r="318" spans="1:9" ht="21.95" customHeight="1">
      <c r="A318" s="181"/>
      <c r="B318" s="182" t="str">
        <f>IFERROR(VLOOKUP(A318,[1]功能科目!A:B,2,FALSE),"")</f>
        <v/>
      </c>
      <c r="C318" s="124"/>
      <c r="D318" s="236"/>
      <c r="E318" s="124"/>
      <c r="F318" s="124"/>
      <c r="G318" s="183"/>
      <c r="H318" s="183"/>
      <c r="I318" s="124"/>
    </row>
    <row r="319" spans="1:9" ht="21.95" customHeight="1">
      <c r="A319" s="181"/>
      <c r="B319" s="182" t="str">
        <f>IFERROR(VLOOKUP(A319,[1]功能科目!A:B,2,FALSE),"")</f>
        <v/>
      </c>
      <c r="C319" s="124"/>
      <c r="D319" s="236"/>
      <c r="E319" s="124"/>
      <c r="F319" s="124"/>
      <c r="G319" s="183"/>
      <c r="H319" s="183"/>
      <c r="I319" s="124"/>
    </row>
    <row r="320" spans="1:9" ht="21.95" customHeight="1">
      <c r="A320" s="181"/>
      <c r="B320" s="182" t="str">
        <f>IFERROR(VLOOKUP(A320,[1]功能科目!A:B,2,FALSE),"")</f>
        <v/>
      </c>
      <c r="C320" s="124"/>
      <c r="D320" s="236"/>
      <c r="E320" s="124"/>
      <c r="F320" s="124"/>
      <c r="G320" s="183"/>
      <c r="H320" s="183"/>
      <c r="I320" s="124"/>
    </row>
    <row r="321" spans="1:9" ht="21.95" customHeight="1">
      <c r="A321" s="181"/>
      <c r="B321" s="182" t="str">
        <f>IFERROR(VLOOKUP(A321,[1]功能科目!A:B,2,FALSE),"")</f>
        <v/>
      </c>
      <c r="C321" s="124"/>
      <c r="D321" s="236"/>
      <c r="E321" s="124"/>
      <c r="F321" s="124"/>
      <c r="G321" s="183"/>
      <c r="H321" s="183"/>
      <c r="I321" s="124"/>
    </row>
    <row r="322" spans="1:9" ht="21.95" customHeight="1">
      <c r="A322" s="181"/>
      <c r="B322" s="182" t="str">
        <f>IFERROR(VLOOKUP(A322,[1]功能科目!A:B,2,FALSE),"")</f>
        <v/>
      </c>
      <c r="C322" s="124"/>
      <c r="D322" s="236"/>
      <c r="E322" s="124"/>
      <c r="F322" s="124"/>
      <c r="G322" s="183"/>
      <c r="H322" s="183"/>
      <c r="I322" s="124"/>
    </row>
    <row r="323" spans="1:9" ht="21.95" customHeight="1">
      <c r="A323" s="181"/>
      <c r="B323" s="182" t="str">
        <f>IFERROR(VLOOKUP(A323,[1]功能科目!A:B,2,FALSE),"")</f>
        <v/>
      </c>
      <c r="C323" s="124"/>
      <c r="D323" s="236"/>
      <c r="E323" s="124"/>
      <c r="F323" s="124"/>
      <c r="G323" s="183"/>
      <c r="H323" s="183"/>
      <c r="I323" s="124"/>
    </row>
    <row r="324" spans="1:9" ht="21.95" customHeight="1">
      <c r="A324" s="181"/>
      <c r="B324" s="182" t="str">
        <f>IFERROR(VLOOKUP(A324,[1]功能科目!A:B,2,FALSE),"")</f>
        <v/>
      </c>
      <c r="C324" s="124"/>
      <c r="D324" s="236"/>
      <c r="E324" s="124"/>
      <c r="F324" s="124"/>
      <c r="G324" s="183"/>
      <c r="H324" s="183"/>
      <c r="I324" s="124"/>
    </row>
    <row r="325" spans="1:9" ht="21.95" customHeight="1">
      <c r="A325" s="181"/>
      <c r="B325" s="182" t="str">
        <f>IFERROR(VLOOKUP(A325,[1]功能科目!A:B,2,FALSE),"")</f>
        <v/>
      </c>
      <c r="C325" s="124"/>
      <c r="D325" s="236"/>
      <c r="E325" s="124"/>
      <c r="F325" s="124"/>
      <c r="G325" s="183"/>
      <c r="H325" s="183"/>
      <c r="I325" s="124"/>
    </row>
    <row r="326" spans="1:9" ht="21.95" customHeight="1">
      <c r="A326" s="181"/>
      <c r="B326" s="182" t="str">
        <f>IFERROR(VLOOKUP(A326,[1]功能科目!A:B,2,FALSE),"")</f>
        <v/>
      </c>
      <c r="C326" s="124"/>
      <c r="D326" s="236"/>
      <c r="E326" s="124"/>
      <c r="F326" s="124"/>
      <c r="G326" s="183"/>
      <c r="H326" s="183"/>
      <c r="I326" s="124"/>
    </row>
    <row r="327" spans="1:9" ht="21.95" customHeight="1">
      <c r="A327" s="181"/>
      <c r="B327" s="182" t="str">
        <f>IFERROR(VLOOKUP(A327,[1]功能科目!A:B,2,FALSE),"")</f>
        <v/>
      </c>
      <c r="C327" s="124"/>
      <c r="D327" s="236"/>
      <c r="E327" s="124"/>
      <c r="F327" s="124"/>
      <c r="G327" s="183"/>
      <c r="H327" s="183"/>
      <c r="I327" s="124"/>
    </row>
    <row r="328" spans="1:9" ht="21.95" customHeight="1">
      <c r="A328" s="181"/>
      <c r="B328" s="182" t="str">
        <f>IFERROR(VLOOKUP(A328,[1]功能科目!A:B,2,FALSE),"")</f>
        <v/>
      </c>
      <c r="C328" s="124"/>
      <c r="D328" s="236"/>
      <c r="E328" s="124"/>
      <c r="F328" s="124"/>
      <c r="G328" s="183"/>
      <c r="H328" s="183"/>
      <c r="I328" s="124"/>
    </row>
    <row r="329" spans="1:9" ht="21.95" customHeight="1">
      <c r="A329" s="181"/>
      <c r="B329" s="182" t="str">
        <f>IFERROR(VLOOKUP(A329,[1]功能科目!A:B,2,FALSE),"")</f>
        <v/>
      </c>
      <c r="C329" s="124"/>
      <c r="D329" s="236"/>
      <c r="E329" s="124"/>
      <c r="F329" s="124"/>
      <c r="G329" s="183"/>
      <c r="H329" s="183"/>
      <c r="I329" s="124"/>
    </row>
    <row r="330" spans="1:9" ht="21.95" customHeight="1">
      <c r="A330" s="181"/>
      <c r="B330" s="182" t="str">
        <f>IFERROR(VLOOKUP(A330,[1]功能科目!A:B,2,FALSE),"")</f>
        <v/>
      </c>
      <c r="C330" s="124"/>
      <c r="D330" s="236"/>
      <c r="E330" s="124"/>
      <c r="F330" s="124"/>
      <c r="G330" s="183"/>
      <c r="H330" s="183"/>
      <c r="I330" s="124"/>
    </row>
    <row r="331" spans="1:9" ht="21.95" customHeight="1">
      <c r="A331" s="181"/>
      <c r="B331" s="182" t="str">
        <f>IFERROR(VLOOKUP(A331,[1]功能科目!A:B,2,FALSE),"")</f>
        <v/>
      </c>
      <c r="C331" s="124"/>
      <c r="D331" s="236"/>
      <c r="E331" s="124"/>
      <c r="F331" s="124"/>
      <c r="G331" s="183"/>
      <c r="H331" s="183"/>
      <c r="I331" s="124"/>
    </row>
    <row r="332" spans="1:9" ht="21.95" customHeight="1">
      <c r="A332" s="181"/>
      <c r="B332" s="182" t="str">
        <f>IFERROR(VLOOKUP(A332,[1]功能科目!A:B,2,FALSE),"")</f>
        <v/>
      </c>
      <c r="C332" s="124"/>
      <c r="D332" s="236"/>
      <c r="E332" s="124"/>
      <c r="F332" s="124"/>
      <c r="G332" s="183"/>
      <c r="H332" s="183"/>
      <c r="I332" s="124"/>
    </row>
    <row r="333" spans="1:9" ht="21.95" customHeight="1">
      <c r="A333" s="181"/>
      <c r="B333" s="182" t="str">
        <f>IFERROR(VLOOKUP(A333,[1]功能科目!A:B,2,FALSE),"")</f>
        <v/>
      </c>
      <c r="C333" s="124"/>
      <c r="D333" s="236"/>
      <c r="E333" s="124"/>
      <c r="F333" s="124"/>
      <c r="G333" s="183"/>
      <c r="H333" s="183"/>
      <c r="I333" s="124"/>
    </row>
    <row r="334" spans="1:9" ht="21.95" customHeight="1">
      <c r="A334" s="181"/>
      <c r="B334" s="182" t="str">
        <f>IFERROR(VLOOKUP(A334,[1]功能科目!A:B,2,FALSE),"")</f>
        <v/>
      </c>
      <c r="C334" s="124"/>
      <c r="D334" s="236"/>
      <c r="E334" s="124"/>
      <c r="F334" s="124"/>
      <c r="G334" s="183"/>
      <c r="H334" s="183"/>
      <c r="I334" s="124"/>
    </row>
    <row r="335" spans="1:9" ht="21.95" customHeight="1">
      <c r="A335" s="181"/>
      <c r="B335" s="182" t="str">
        <f>IFERROR(VLOOKUP(A335,[1]功能科目!A:B,2,FALSE),"")</f>
        <v/>
      </c>
      <c r="C335" s="124"/>
      <c r="D335" s="236"/>
      <c r="E335" s="124"/>
      <c r="F335" s="124"/>
      <c r="G335" s="183"/>
      <c r="H335" s="183"/>
      <c r="I335" s="124"/>
    </row>
    <row r="336" spans="1:9" ht="21.95" customHeight="1">
      <c r="A336" s="181"/>
      <c r="B336" s="182" t="str">
        <f>IFERROR(VLOOKUP(A336,[1]功能科目!A:B,2,FALSE),"")</f>
        <v/>
      </c>
      <c r="C336" s="124"/>
      <c r="D336" s="236"/>
      <c r="E336" s="124"/>
      <c r="F336" s="124"/>
      <c r="G336" s="183"/>
      <c r="H336" s="183"/>
      <c r="I336" s="124"/>
    </row>
    <row r="337" spans="1:9" ht="21.95" customHeight="1">
      <c r="A337" s="181"/>
      <c r="B337" s="182" t="str">
        <f>IFERROR(VLOOKUP(A337,[1]功能科目!A:B,2,FALSE),"")</f>
        <v/>
      </c>
      <c r="C337" s="124"/>
      <c r="D337" s="236"/>
      <c r="E337" s="124"/>
      <c r="F337" s="124"/>
      <c r="G337" s="183"/>
      <c r="H337" s="183"/>
      <c r="I337" s="124"/>
    </row>
    <row r="338" spans="1:9" ht="21.95" customHeight="1">
      <c r="A338" s="181"/>
      <c r="B338" s="182" t="str">
        <f>IFERROR(VLOOKUP(A338,[1]功能科目!A:B,2,FALSE),"")</f>
        <v/>
      </c>
      <c r="C338" s="124"/>
      <c r="D338" s="236"/>
      <c r="E338" s="124"/>
      <c r="F338" s="124"/>
      <c r="G338" s="183"/>
      <c r="H338" s="183"/>
      <c r="I338" s="124"/>
    </row>
    <row r="339" spans="1:9" ht="21.95" customHeight="1">
      <c r="A339" s="181"/>
      <c r="B339" s="182" t="str">
        <f>IFERROR(VLOOKUP(A339,[1]功能科目!A:B,2,FALSE),"")</f>
        <v/>
      </c>
      <c r="C339" s="124"/>
      <c r="D339" s="236"/>
      <c r="E339" s="124"/>
      <c r="F339" s="124"/>
      <c r="G339" s="183"/>
      <c r="H339" s="183"/>
      <c r="I339" s="124"/>
    </row>
    <row r="340" spans="1:9" ht="21.95" customHeight="1">
      <c r="A340" s="181"/>
      <c r="B340" s="182" t="str">
        <f>IFERROR(VLOOKUP(A340,[1]功能科目!A:B,2,FALSE),"")</f>
        <v/>
      </c>
      <c r="C340" s="124"/>
      <c r="D340" s="236"/>
      <c r="E340" s="124"/>
      <c r="F340" s="124"/>
      <c r="G340" s="183"/>
      <c r="H340" s="183"/>
      <c r="I340" s="124"/>
    </row>
    <row r="341" spans="1:9" ht="21.95" customHeight="1">
      <c r="A341" s="181"/>
      <c r="B341" s="182" t="str">
        <f>IFERROR(VLOOKUP(A341,[1]功能科目!A:B,2,FALSE),"")</f>
        <v/>
      </c>
      <c r="C341" s="124"/>
      <c r="D341" s="236"/>
      <c r="E341" s="124"/>
      <c r="F341" s="124"/>
      <c r="G341" s="183"/>
      <c r="H341" s="183"/>
      <c r="I341" s="124"/>
    </row>
    <row r="342" spans="1:9" ht="21.95" customHeight="1">
      <c r="A342" s="181"/>
      <c r="B342" s="182" t="str">
        <f>IFERROR(VLOOKUP(A342,[1]功能科目!A:B,2,FALSE),"")</f>
        <v/>
      </c>
      <c r="C342" s="124"/>
      <c r="D342" s="236"/>
      <c r="E342" s="124"/>
      <c r="F342" s="124"/>
      <c r="G342" s="183"/>
      <c r="H342" s="183"/>
      <c r="I342" s="124"/>
    </row>
    <row r="343" spans="1:9" ht="21.95" customHeight="1">
      <c r="A343" s="181"/>
      <c r="B343" s="182" t="str">
        <f>IFERROR(VLOOKUP(A343,[1]功能科目!A:B,2,FALSE),"")</f>
        <v/>
      </c>
      <c r="C343" s="124"/>
      <c r="D343" s="236"/>
      <c r="E343" s="124"/>
      <c r="F343" s="124"/>
      <c r="G343" s="183"/>
      <c r="H343" s="183"/>
      <c r="I343" s="124"/>
    </row>
    <row r="344" spans="1:9" ht="21.95" customHeight="1">
      <c r="A344" s="181"/>
      <c r="B344" s="182" t="str">
        <f>IFERROR(VLOOKUP(A344,[1]功能科目!A:B,2,FALSE),"")</f>
        <v/>
      </c>
      <c r="C344" s="124"/>
      <c r="D344" s="236"/>
      <c r="E344" s="124"/>
      <c r="F344" s="124"/>
      <c r="G344" s="183"/>
      <c r="H344" s="183"/>
      <c r="I344" s="124"/>
    </row>
    <row r="345" spans="1:9" ht="21.95" customHeight="1">
      <c r="A345" s="181"/>
      <c r="B345" s="182" t="str">
        <f>IFERROR(VLOOKUP(A345,[1]功能科目!A:B,2,FALSE),"")</f>
        <v/>
      </c>
      <c r="C345" s="124"/>
      <c r="D345" s="236"/>
      <c r="E345" s="124"/>
      <c r="F345" s="124"/>
      <c r="G345" s="183"/>
      <c r="H345" s="183"/>
      <c r="I345" s="124"/>
    </row>
    <row r="346" spans="1:9" ht="21.95" customHeight="1">
      <c r="A346" s="181"/>
      <c r="B346" s="182" t="str">
        <f>IFERROR(VLOOKUP(A346,[1]功能科目!A:B,2,FALSE),"")</f>
        <v/>
      </c>
      <c r="C346" s="124"/>
      <c r="D346" s="236"/>
      <c r="E346" s="124"/>
      <c r="F346" s="124"/>
      <c r="G346" s="183"/>
      <c r="H346" s="183"/>
      <c r="I346" s="124"/>
    </row>
    <row r="347" spans="1:9" ht="21.95" customHeight="1">
      <c r="A347" s="181"/>
      <c r="B347" s="182" t="str">
        <f>IFERROR(VLOOKUP(A347,[1]功能科目!A:B,2,FALSE),"")</f>
        <v/>
      </c>
      <c r="C347" s="124"/>
      <c r="D347" s="236"/>
      <c r="E347" s="124"/>
      <c r="F347" s="124"/>
      <c r="G347" s="183"/>
      <c r="H347" s="183"/>
      <c r="I347" s="124"/>
    </row>
    <row r="348" spans="1:9" ht="21.95" customHeight="1">
      <c r="A348" s="181"/>
      <c r="B348" s="182" t="str">
        <f>IFERROR(VLOOKUP(A348,[1]功能科目!A:B,2,FALSE),"")</f>
        <v/>
      </c>
      <c r="C348" s="124"/>
      <c r="D348" s="236"/>
      <c r="E348" s="124"/>
      <c r="F348" s="124"/>
      <c r="G348" s="183"/>
      <c r="H348" s="183"/>
      <c r="I348" s="124"/>
    </row>
    <row r="349" spans="1:9" ht="21.95" customHeight="1">
      <c r="A349" s="181"/>
      <c r="B349" s="182" t="str">
        <f>IFERROR(VLOOKUP(A349,[1]功能科目!A:B,2,FALSE),"")</f>
        <v/>
      </c>
      <c r="C349" s="124"/>
      <c r="D349" s="236"/>
      <c r="E349" s="124"/>
      <c r="F349" s="124"/>
      <c r="G349" s="183"/>
      <c r="H349" s="183"/>
      <c r="I349" s="124"/>
    </row>
    <row r="350" spans="1:9" ht="21.95" customHeight="1">
      <c r="A350" s="181"/>
      <c r="B350" s="182" t="str">
        <f>IFERROR(VLOOKUP(A350,[1]功能科目!A:B,2,FALSE),"")</f>
        <v/>
      </c>
      <c r="C350" s="124"/>
      <c r="D350" s="236"/>
      <c r="E350" s="124"/>
      <c r="F350" s="124"/>
      <c r="G350" s="183"/>
      <c r="H350" s="183"/>
      <c r="I350" s="124"/>
    </row>
    <row r="351" spans="1:9" ht="21.95" customHeight="1">
      <c r="A351" s="181"/>
      <c r="B351" s="182" t="str">
        <f>IFERROR(VLOOKUP(A351,[1]功能科目!A:B,2,FALSE),"")</f>
        <v/>
      </c>
      <c r="C351" s="124"/>
      <c r="D351" s="236"/>
      <c r="E351" s="124"/>
      <c r="F351" s="124"/>
      <c r="G351" s="183"/>
      <c r="H351" s="183"/>
      <c r="I351" s="124"/>
    </row>
    <row r="352" spans="1:9" ht="21.95" customHeight="1">
      <c r="A352" s="181"/>
      <c r="B352" s="182" t="str">
        <f>IFERROR(VLOOKUP(A352,[1]功能科目!A:B,2,FALSE),"")</f>
        <v/>
      </c>
      <c r="C352" s="124"/>
      <c r="D352" s="236"/>
      <c r="E352" s="124"/>
      <c r="F352" s="124"/>
      <c r="G352" s="183"/>
      <c r="H352" s="183"/>
      <c r="I352" s="124"/>
    </row>
    <row r="353" spans="1:9" ht="21.95" customHeight="1">
      <c r="A353" s="181"/>
      <c r="B353" s="182" t="str">
        <f>IFERROR(VLOOKUP(A353,[1]功能科目!A:B,2,FALSE),"")</f>
        <v/>
      </c>
      <c r="C353" s="124"/>
      <c r="D353" s="236"/>
      <c r="E353" s="124"/>
      <c r="F353" s="124"/>
      <c r="G353" s="183"/>
      <c r="H353" s="183"/>
      <c r="I353" s="124"/>
    </row>
    <row r="354" spans="1:9" ht="21.95" customHeight="1">
      <c r="A354" s="181"/>
      <c r="B354" s="182" t="str">
        <f>IFERROR(VLOOKUP(A354,[1]功能科目!A:B,2,FALSE),"")</f>
        <v/>
      </c>
      <c r="C354" s="124"/>
      <c r="D354" s="236"/>
      <c r="E354" s="124"/>
      <c r="F354" s="124"/>
      <c r="G354" s="183"/>
      <c r="H354" s="183"/>
      <c r="I354" s="124"/>
    </row>
    <row r="355" spans="1:9" ht="21.95" customHeight="1">
      <c r="A355" s="181"/>
      <c r="B355" s="182" t="str">
        <f>IFERROR(VLOOKUP(A355,[1]功能科目!A:B,2,FALSE),"")</f>
        <v/>
      </c>
      <c r="C355" s="124"/>
      <c r="D355" s="236"/>
      <c r="E355" s="124"/>
      <c r="F355" s="124"/>
      <c r="G355" s="183"/>
      <c r="H355" s="183"/>
      <c r="I355" s="124"/>
    </row>
    <row r="356" spans="1:9" ht="21.95" customHeight="1">
      <c r="A356" s="181"/>
      <c r="B356" s="182" t="str">
        <f>IFERROR(VLOOKUP(A356,[1]功能科目!A:B,2,FALSE),"")</f>
        <v/>
      </c>
      <c r="C356" s="124"/>
      <c r="D356" s="236"/>
      <c r="E356" s="124"/>
      <c r="F356" s="124"/>
      <c r="G356" s="183"/>
      <c r="H356" s="183"/>
      <c r="I356" s="124"/>
    </row>
    <row r="357" spans="1:9" ht="21.95" customHeight="1">
      <c r="A357" s="181"/>
      <c r="B357" s="182" t="str">
        <f>IFERROR(VLOOKUP(A357,[1]功能科目!A:B,2,FALSE),"")</f>
        <v/>
      </c>
      <c r="C357" s="124"/>
      <c r="D357" s="236"/>
      <c r="E357" s="124"/>
      <c r="F357" s="124"/>
      <c r="G357" s="183"/>
      <c r="H357" s="183"/>
      <c r="I357" s="124"/>
    </row>
    <row r="358" spans="1:9" ht="21.95" customHeight="1">
      <c r="A358" s="181"/>
      <c r="B358" s="182" t="str">
        <f>IFERROR(VLOOKUP(A358,[1]功能科目!A:B,2,FALSE),"")</f>
        <v/>
      </c>
      <c r="C358" s="124"/>
      <c r="D358" s="236"/>
      <c r="E358" s="124"/>
      <c r="F358" s="124"/>
      <c r="G358" s="183"/>
      <c r="H358" s="183"/>
      <c r="I358" s="124"/>
    </row>
    <row r="359" spans="1:9" ht="21.95" customHeight="1">
      <c r="A359" s="181"/>
      <c r="B359" s="182" t="str">
        <f>IFERROR(VLOOKUP(A359,[1]功能科目!A:B,2,FALSE),"")</f>
        <v/>
      </c>
      <c r="C359" s="124"/>
      <c r="D359" s="236"/>
      <c r="E359" s="124"/>
      <c r="F359" s="124"/>
      <c r="G359" s="183"/>
      <c r="H359" s="183"/>
      <c r="I359" s="124"/>
    </row>
    <row r="360" spans="1:9" ht="21.95" customHeight="1">
      <c r="A360" s="181"/>
      <c r="B360" s="182" t="str">
        <f>IFERROR(VLOOKUP(A360,[1]功能科目!A:B,2,FALSE),"")</f>
        <v/>
      </c>
      <c r="C360" s="124"/>
      <c r="D360" s="236"/>
      <c r="E360" s="124"/>
      <c r="F360" s="124"/>
      <c r="G360" s="183"/>
      <c r="H360" s="183"/>
      <c r="I360" s="124"/>
    </row>
    <row r="361" spans="1:9" ht="21.95" customHeight="1">
      <c r="A361" s="181"/>
      <c r="B361" s="182" t="str">
        <f>IFERROR(VLOOKUP(A361,[1]功能科目!A:B,2,FALSE),"")</f>
        <v/>
      </c>
      <c r="C361" s="124"/>
      <c r="D361" s="236"/>
      <c r="E361" s="124"/>
      <c r="F361" s="124"/>
      <c r="G361" s="183"/>
      <c r="H361" s="183"/>
      <c r="I361" s="124"/>
    </row>
    <row r="362" spans="1:9" ht="21.95" customHeight="1">
      <c r="A362" s="181"/>
      <c r="B362" s="182" t="str">
        <f>IFERROR(VLOOKUP(A362,[1]功能科目!A:B,2,FALSE),"")</f>
        <v/>
      </c>
      <c r="C362" s="124"/>
      <c r="D362" s="236"/>
      <c r="E362" s="124"/>
      <c r="F362" s="124"/>
      <c r="G362" s="183"/>
      <c r="H362" s="183"/>
      <c r="I362" s="124"/>
    </row>
    <row r="363" spans="1:9" ht="21.95" customHeight="1">
      <c r="A363" s="181"/>
      <c r="B363" s="182" t="str">
        <f>IFERROR(VLOOKUP(A363,[1]功能科目!A:B,2,FALSE),"")</f>
        <v/>
      </c>
      <c r="C363" s="124"/>
      <c r="D363" s="236"/>
      <c r="E363" s="124"/>
      <c r="F363" s="124"/>
      <c r="G363" s="183"/>
      <c r="H363" s="183"/>
      <c r="I363" s="124"/>
    </row>
    <row r="364" spans="1:9" ht="21.95" customHeight="1">
      <c r="A364" s="181"/>
      <c r="B364" s="182" t="str">
        <f>IFERROR(VLOOKUP(A364,[1]功能科目!A:B,2,FALSE),"")</f>
        <v/>
      </c>
      <c r="C364" s="124"/>
      <c r="D364" s="236"/>
      <c r="E364" s="124"/>
      <c r="F364" s="124"/>
      <c r="G364" s="183"/>
      <c r="H364" s="183"/>
      <c r="I364" s="124"/>
    </row>
    <row r="365" spans="1:9" ht="21.95" customHeight="1">
      <c r="A365" s="181"/>
      <c r="B365" s="182" t="str">
        <f>IFERROR(VLOOKUP(A365,[1]功能科目!A:B,2,FALSE),"")</f>
        <v/>
      </c>
      <c r="C365" s="124"/>
      <c r="D365" s="236"/>
      <c r="E365" s="124"/>
      <c r="F365" s="124"/>
      <c r="G365" s="183"/>
      <c r="H365" s="183"/>
      <c r="I365" s="124"/>
    </row>
    <row r="366" spans="1:9" ht="21.95" customHeight="1">
      <c r="A366" s="181"/>
      <c r="B366" s="182" t="str">
        <f>IFERROR(VLOOKUP(A366,[1]功能科目!A:B,2,FALSE),"")</f>
        <v/>
      </c>
      <c r="C366" s="124"/>
      <c r="D366" s="236"/>
      <c r="E366" s="124"/>
      <c r="F366" s="124"/>
      <c r="G366" s="183"/>
      <c r="H366" s="183"/>
      <c r="I366" s="124"/>
    </row>
    <row r="367" spans="1:9" ht="21.95" customHeight="1">
      <c r="A367" s="181"/>
      <c r="B367" s="182" t="str">
        <f>IFERROR(VLOOKUP(A367,[1]功能科目!A:B,2,FALSE),"")</f>
        <v/>
      </c>
      <c r="C367" s="124"/>
      <c r="D367" s="236"/>
      <c r="E367" s="124"/>
      <c r="F367" s="124"/>
      <c r="G367" s="183"/>
      <c r="H367" s="183"/>
      <c r="I367" s="124"/>
    </row>
    <row r="368" spans="1:9" ht="21.95" customHeight="1">
      <c r="A368" s="181"/>
      <c r="B368" s="182" t="str">
        <f>IFERROR(VLOOKUP(A368,[1]功能科目!A:B,2,FALSE),"")</f>
        <v/>
      </c>
      <c r="C368" s="124"/>
      <c r="D368" s="236"/>
      <c r="E368" s="124"/>
      <c r="F368" s="124"/>
      <c r="G368" s="183"/>
      <c r="H368" s="183"/>
      <c r="I368" s="124"/>
    </row>
    <row r="369" spans="1:9" ht="21.95" customHeight="1">
      <c r="A369" s="181"/>
      <c r="B369" s="182" t="str">
        <f>IFERROR(VLOOKUP(A369,[1]功能科目!A:B,2,FALSE),"")</f>
        <v/>
      </c>
      <c r="C369" s="124"/>
      <c r="D369" s="236"/>
      <c r="E369" s="124"/>
      <c r="F369" s="124"/>
      <c r="G369" s="183"/>
      <c r="H369" s="183"/>
      <c r="I369" s="124"/>
    </row>
    <row r="370" spans="1:9" ht="21.95" customHeight="1">
      <c r="A370" s="181"/>
      <c r="B370" s="182" t="str">
        <f>IFERROR(VLOOKUP(A370,[1]功能科目!A:B,2,FALSE),"")</f>
        <v/>
      </c>
      <c r="C370" s="124"/>
      <c r="D370" s="236"/>
      <c r="E370" s="124"/>
      <c r="F370" s="124"/>
      <c r="G370" s="183"/>
      <c r="H370" s="183"/>
      <c r="I370" s="124"/>
    </row>
    <row r="371" spans="1:9" ht="21.95" customHeight="1">
      <c r="A371" s="181"/>
      <c r="B371" s="182" t="str">
        <f>IFERROR(VLOOKUP(A371,[1]功能科目!A:B,2,FALSE),"")</f>
        <v/>
      </c>
      <c r="C371" s="124"/>
      <c r="D371" s="236"/>
      <c r="E371" s="124"/>
      <c r="F371" s="124"/>
      <c r="G371" s="183"/>
      <c r="H371" s="183"/>
      <c r="I371" s="124"/>
    </row>
    <row r="372" spans="1:9" ht="21.95" customHeight="1">
      <c r="A372" s="181"/>
      <c r="B372" s="182" t="str">
        <f>IFERROR(VLOOKUP(A372,[1]功能科目!A:B,2,FALSE),"")</f>
        <v/>
      </c>
      <c r="C372" s="124"/>
      <c r="D372" s="236"/>
      <c r="E372" s="124"/>
      <c r="F372" s="124"/>
      <c r="G372" s="183"/>
      <c r="H372" s="183"/>
      <c r="I372" s="124"/>
    </row>
    <row r="373" spans="1:9" ht="21.95" customHeight="1">
      <c r="A373" s="181"/>
      <c r="B373" s="182" t="str">
        <f>IFERROR(VLOOKUP(A373,[1]功能科目!A:B,2,FALSE),"")</f>
        <v/>
      </c>
      <c r="C373" s="124"/>
      <c r="D373" s="236"/>
      <c r="E373" s="124"/>
      <c r="F373" s="124"/>
      <c r="G373" s="183"/>
      <c r="H373" s="183"/>
      <c r="I373" s="124"/>
    </row>
    <row r="374" spans="1:9" ht="21.95" customHeight="1">
      <c r="A374" s="181"/>
      <c r="B374" s="182" t="str">
        <f>IFERROR(VLOOKUP(A374,[1]功能科目!A:B,2,FALSE),"")</f>
        <v/>
      </c>
      <c r="C374" s="124"/>
      <c r="D374" s="236"/>
      <c r="E374" s="124"/>
      <c r="F374" s="124"/>
      <c r="G374" s="183"/>
      <c r="H374" s="183"/>
      <c r="I374" s="124"/>
    </row>
    <row r="375" spans="1:9" ht="21.95" customHeight="1">
      <c r="A375" s="181"/>
      <c r="B375" s="182" t="str">
        <f>IFERROR(VLOOKUP(A375,[1]功能科目!A:B,2,FALSE),"")</f>
        <v/>
      </c>
      <c r="C375" s="124"/>
      <c r="D375" s="236"/>
      <c r="E375" s="124"/>
      <c r="F375" s="124"/>
      <c r="G375" s="183"/>
      <c r="H375" s="183"/>
      <c r="I375" s="124"/>
    </row>
    <row r="376" spans="1:9" ht="21.95" customHeight="1">
      <c r="A376" s="181"/>
      <c r="B376" s="182" t="str">
        <f>IFERROR(VLOOKUP(A376,[1]功能科目!A:B,2,FALSE),"")</f>
        <v/>
      </c>
      <c r="C376" s="124"/>
      <c r="D376" s="236"/>
      <c r="E376" s="124"/>
      <c r="F376" s="124"/>
      <c r="G376" s="183"/>
      <c r="H376" s="183"/>
      <c r="I376" s="124"/>
    </row>
    <row r="377" spans="1:9" ht="21.95" customHeight="1">
      <c r="A377" s="181"/>
      <c r="B377" s="182" t="str">
        <f>IFERROR(VLOOKUP(A377,[1]功能科目!A:B,2,FALSE),"")</f>
        <v/>
      </c>
      <c r="C377" s="124"/>
      <c r="D377" s="236"/>
      <c r="E377" s="124"/>
      <c r="F377" s="124"/>
      <c r="G377" s="183"/>
      <c r="H377" s="183"/>
      <c r="I377" s="124"/>
    </row>
    <row r="378" spans="1:9" ht="21.95" customHeight="1">
      <c r="A378" s="181"/>
      <c r="B378" s="182" t="str">
        <f>IFERROR(VLOOKUP(A378,[1]功能科目!A:B,2,FALSE),"")</f>
        <v/>
      </c>
      <c r="C378" s="124"/>
      <c r="D378" s="236"/>
      <c r="E378" s="124"/>
      <c r="F378" s="124"/>
      <c r="G378" s="183"/>
      <c r="H378" s="183"/>
      <c r="I378" s="124"/>
    </row>
    <row r="379" spans="1:9" ht="21.95" customHeight="1">
      <c r="A379" s="181"/>
      <c r="B379" s="182" t="str">
        <f>IFERROR(VLOOKUP(A379,[1]功能科目!A:B,2,FALSE),"")</f>
        <v/>
      </c>
      <c r="C379" s="124"/>
      <c r="D379" s="236"/>
      <c r="E379" s="124"/>
      <c r="F379" s="124"/>
      <c r="G379" s="183"/>
      <c r="H379" s="183"/>
      <c r="I379" s="124"/>
    </row>
    <row r="380" spans="1:9" ht="21.95" customHeight="1">
      <c r="A380" s="181"/>
      <c r="B380" s="182" t="str">
        <f>IFERROR(VLOOKUP(A380,[1]功能科目!A:B,2,FALSE),"")</f>
        <v/>
      </c>
      <c r="C380" s="124"/>
      <c r="D380" s="236"/>
      <c r="E380" s="124"/>
      <c r="F380" s="124"/>
      <c r="G380" s="183"/>
      <c r="H380" s="183"/>
      <c r="I380" s="124"/>
    </row>
    <row r="381" spans="1:9" ht="21.95" customHeight="1">
      <c r="A381" s="181"/>
      <c r="B381" s="182" t="str">
        <f>IFERROR(VLOOKUP(A381,[1]功能科目!A:B,2,FALSE),"")</f>
        <v/>
      </c>
      <c r="C381" s="124"/>
      <c r="D381" s="236"/>
      <c r="E381" s="124"/>
      <c r="F381" s="124"/>
      <c r="G381" s="183"/>
      <c r="H381" s="183"/>
      <c r="I381" s="124"/>
    </row>
    <row r="382" spans="1:9" ht="21.95" customHeight="1">
      <c r="A382" s="181"/>
      <c r="B382" s="182" t="str">
        <f>IFERROR(VLOOKUP(A382,[1]功能科目!A:B,2,FALSE),"")</f>
        <v/>
      </c>
      <c r="C382" s="124"/>
      <c r="D382" s="236"/>
      <c r="E382" s="124"/>
      <c r="F382" s="124"/>
      <c r="G382" s="183"/>
      <c r="H382" s="183"/>
      <c r="I382" s="124"/>
    </row>
    <row r="383" spans="1:9" ht="21.95" customHeight="1">
      <c r="A383" s="181"/>
      <c r="B383" s="182" t="str">
        <f>IFERROR(VLOOKUP(A383,[1]功能科目!A:B,2,FALSE),"")</f>
        <v/>
      </c>
      <c r="C383" s="124"/>
      <c r="D383" s="236"/>
      <c r="E383" s="124"/>
      <c r="F383" s="124"/>
      <c r="G383" s="183"/>
      <c r="H383" s="183"/>
      <c r="I383" s="124"/>
    </row>
    <row r="384" spans="1:9" ht="21.95" customHeight="1">
      <c r="A384" s="181"/>
      <c r="B384" s="182" t="str">
        <f>IFERROR(VLOOKUP(A384,[1]功能科目!A:B,2,FALSE),"")</f>
        <v/>
      </c>
      <c r="C384" s="124"/>
      <c r="D384" s="236"/>
      <c r="E384" s="124"/>
      <c r="F384" s="124"/>
      <c r="G384" s="183"/>
      <c r="H384" s="183"/>
      <c r="I384" s="124"/>
    </row>
    <row r="385" spans="1:9" ht="21.95" customHeight="1">
      <c r="A385" s="181"/>
      <c r="B385" s="182" t="str">
        <f>IFERROR(VLOOKUP(A385,[1]功能科目!A:B,2,FALSE),"")</f>
        <v/>
      </c>
      <c r="C385" s="124"/>
      <c r="D385" s="236"/>
      <c r="E385" s="124"/>
      <c r="F385" s="124"/>
      <c r="G385" s="183"/>
      <c r="H385" s="183"/>
      <c r="I385" s="124"/>
    </row>
    <row r="386" spans="1:9" ht="21.95" customHeight="1">
      <c r="A386" s="181"/>
      <c r="B386" s="182" t="str">
        <f>IFERROR(VLOOKUP(A386,[1]功能科目!A:B,2,FALSE),"")</f>
        <v/>
      </c>
      <c r="C386" s="124"/>
      <c r="D386" s="236"/>
      <c r="E386" s="124"/>
      <c r="F386" s="124"/>
      <c r="G386" s="183"/>
      <c r="H386" s="183"/>
      <c r="I386" s="124"/>
    </row>
    <row r="387" spans="1:9" ht="21.95" customHeight="1">
      <c r="A387" s="181"/>
      <c r="B387" s="182" t="str">
        <f>IFERROR(VLOOKUP(A387,[1]功能科目!A:B,2,FALSE),"")</f>
        <v/>
      </c>
      <c r="C387" s="124"/>
      <c r="D387" s="236"/>
      <c r="E387" s="124"/>
      <c r="F387" s="124"/>
      <c r="G387" s="183"/>
      <c r="H387" s="183"/>
      <c r="I387" s="124"/>
    </row>
    <row r="388" spans="1:9" ht="21.95" customHeight="1">
      <c r="A388" s="181"/>
      <c r="B388" s="182" t="str">
        <f>IFERROR(VLOOKUP(A388,[1]功能科目!A:B,2,FALSE),"")</f>
        <v/>
      </c>
      <c r="C388" s="124"/>
      <c r="D388" s="236"/>
      <c r="E388" s="124"/>
      <c r="F388" s="124"/>
      <c r="G388" s="183"/>
      <c r="H388" s="183"/>
      <c r="I388" s="124"/>
    </row>
    <row r="389" spans="1:9" ht="21.95" customHeight="1">
      <c r="A389" s="181"/>
      <c r="B389" s="182" t="str">
        <f>IFERROR(VLOOKUP(A389,[1]功能科目!A:B,2,FALSE),"")</f>
        <v/>
      </c>
      <c r="C389" s="124"/>
      <c r="D389" s="236"/>
      <c r="E389" s="124"/>
      <c r="F389" s="124"/>
      <c r="G389" s="183"/>
      <c r="H389" s="183"/>
      <c r="I389" s="124"/>
    </row>
    <row r="390" spans="1:9" ht="21.95" customHeight="1">
      <c r="A390" s="181"/>
      <c r="B390" s="182" t="str">
        <f>IFERROR(VLOOKUP(A390,[1]功能科目!A:B,2,FALSE),"")</f>
        <v/>
      </c>
      <c r="C390" s="124"/>
      <c r="D390" s="236"/>
      <c r="E390" s="124"/>
      <c r="F390" s="124"/>
      <c r="G390" s="183"/>
      <c r="H390" s="183"/>
      <c r="I390" s="124"/>
    </row>
    <row r="391" spans="1:9" ht="21.95" customHeight="1">
      <c r="A391" s="181"/>
      <c r="B391" s="182" t="str">
        <f>IFERROR(VLOOKUP(A391,[1]功能科目!A:B,2,FALSE),"")</f>
        <v/>
      </c>
      <c r="C391" s="124"/>
      <c r="D391" s="236"/>
      <c r="E391" s="124"/>
      <c r="F391" s="124"/>
      <c r="G391" s="183"/>
      <c r="H391" s="183"/>
      <c r="I391" s="124"/>
    </row>
    <row r="392" spans="1:9" ht="21.95" customHeight="1">
      <c r="A392" s="181"/>
      <c r="B392" s="182" t="str">
        <f>IFERROR(VLOOKUP(A392,[1]功能科目!A:B,2,FALSE),"")</f>
        <v/>
      </c>
      <c r="C392" s="124"/>
      <c r="D392" s="236"/>
      <c r="E392" s="124"/>
      <c r="F392" s="124"/>
      <c r="G392" s="183"/>
      <c r="H392" s="183"/>
      <c r="I392" s="124"/>
    </row>
    <row r="393" spans="1:9" ht="21.95" customHeight="1">
      <c r="A393" s="181"/>
      <c r="B393" s="182" t="str">
        <f>IFERROR(VLOOKUP(A393,[1]功能科目!A:B,2,FALSE),"")</f>
        <v/>
      </c>
      <c r="C393" s="124"/>
      <c r="D393" s="236"/>
      <c r="E393" s="124"/>
      <c r="F393" s="124"/>
      <c r="G393" s="183"/>
      <c r="H393" s="183"/>
      <c r="I393" s="124"/>
    </row>
    <row r="394" spans="1:9" ht="21.95" customHeight="1">
      <c r="A394" s="181"/>
      <c r="B394" s="182" t="str">
        <f>IFERROR(VLOOKUP(A394,[1]功能科目!A:B,2,FALSE),"")</f>
        <v/>
      </c>
      <c r="C394" s="124"/>
      <c r="D394" s="236"/>
      <c r="E394" s="124"/>
      <c r="F394" s="124"/>
      <c r="G394" s="183"/>
      <c r="H394" s="183"/>
      <c r="I394" s="124"/>
    </row>
    <row r="395" spans="1:9" ht="21.95" customHeight="1">
      <c r="A395" s="181"/>
      <c r="B395" s="182" t="str">
        <f>IFERROR(VLOOKUP(A395,[1]功能科目!A:B,2,FALSE),"")</f>
        <v/>
      </c>
      <c r="C395" s="124"/>
      <c r="D395" s="236"/>
      <c r="E395" s="124"/>
      <c r="F395" s="124"/>
      <c r="G395" s="183"/>
      <c r="H395" s="183"/>
      <c r="I395" s="124"/>
    </row>
    <row r="396" spans="1:9" ht="21.95" customHeight="1">
      <c r="A396" s="181"/>
      <c r="B396" s="182" t="str">
        <f>IFERROR(VLOOKUP(A396,[1]功能科目!A:B,2,FALSE),"")</f>
        <v/>
      </c>
      <c r="C396" s="124"/>
      <c r="D396" s="236"/>
      <c r="E396" s="124"/>
      <c r="F396" s="124"/>
      <c r="G396" s="183"/>
      <c r="H396" s="183"/>
      <c r="I396" s="124"/>
    </row>
    <row r="397" spans="1:9" ht="21.95" customHeight="1">
      <c r="A397" s="181"/>
      <c r="B397" s="182" t="str">
        <f>IFERROR(VLOOKUP(A397,[1]功能科目!A:B,2,FALSE),"")</f>
        <v/>
      </c>
      <c r="C397" s="124"/>
      <c r="D397" s="236"/>
      <c r="E397" s="124"/>
      <c r="F397" s="124"/>
      <c r="G397" s="183"/>
      <c r="H397" s="183"/>
      <c r="I397" s="124"/>
    </row>
    <row r="398" spans="1:9" ht="21.95" customHeight="1">
      <c r="A398" s="181"/>
      <c r="B398" s="182" t="str">
        <f>IFERROR(VLOOKUP(A398,[1]功能科目!A:B,2,FALSE),"")</f>
        <v/>
      </c>
      <c r="C398" s="124"/>
      <c r="D398" s="236"/>
      <c r="E398" s="124"/>
      <c r="F398" s="124"/>
      <c r="G398" s="183"/>
      <c r="H398" s="183"/>
      <c r="I398" s="124"/>
    </row>
    <row r="399" spans="1:9" ht="21.95" customHeight="1">
      <c r="A399" s="181"/>
      <c r="B399" s="182" t="str">
        <f>IFERROR(VLOOKUP(A399,[1]功能科目!A:B,2,FALSE),"")</f>
        <v/>
      </c>
      <c r="C399" s="124"/>
      <c r="D399" s="236"/>
      <c r="E399" s="124"/>
      <c r="F399" s="124"/>
      <c r="G399" s="183"/>
      <c r="H399" s="183"/>
      <c r="I399" s="124"/>
    </row>
    <row r="400" spans="1:9" ht="21.95" customHeight="1">
      <c r="A400" s="181"/>
      <c r="B400" s="182" t="str">
        <f>IFERROR(VLOOKUP(A400,[1]功能科目!A:B,2,FALSE),"")</f>
        <v/>
      </c>
      <c r="C400" s="124"/>
      <c r="D400" s="236"/>
      <c r="E400" s="124"/>
      <c r="F400" s="124"/>
      <c r="G400" s="183"/>
      <c r="H400" s="183"/>
      <c r="I400" s="124"/>
    </row>
    <row r="401" spans="1:9" ht="21.95" customHeight="1">
      <c r="A401" s="181"/>
      <c r="B401" s="182" t="str">
        <f>IFERROR(VLOOKUP(A401,[1]功能科目!A:B,2,FALSE),"")</f>
        <v/>
      </c>
      <c r="C401" s="124"/>
      <c r="D401" s="236"/>
      <c r="E401" s="124"/>
      <c r="F401" s="124"/>
      <c r="G401" s="183"/>
      <c r="H401" s="183"/>
      <c r="I401" s="124"/>
    </row>
    <row r="402" spans="1:9" ht="21.95" customHeight="1">
      <c r="A402" s="181"/>
      <c r="B402" s="182" t="str">
        <f>IFERROR(VLOOKUP(A402,[1]功能科目!A:B,2,FALSE),"")</f>
        <v/>
      </c>
      <c r="C402" s="124"/>
      <c r="D402" s="236"/>
      <c r="E402" s="124"/>
      <c r="F402" s="124"/>
      <c r="G402" s="183"/>
      <c r="H402" s="183"/>
      <c r="I402" s="124"/>
    </row>
    <row r="403" spans="1:9" ht="21.95" customHeight="1">
      <c r="A403" s="181"/>
      <c r="B403" s="182" t="str">
        <f>IFERROR(VLOOKUP(A403,[1]功能科目!A:B,2,FALSE),"")</f>
        <v/>
      </c>
      <c r="C403" s="124"/>
      <c r="D403" s="236"/>
      <c r="E403" s="124"/>
      <c r="F403" s="124"/>
      <c r="G403" s="183"/>
      <c r="H403" s="183"/>
      <c r="I403" s="124"/>
    </row>
    <row r="404" spans="1:9" ht="21.95" customHeight="1">
      <c r="A404" s="181"/>
      <c r="B404" s="182" t="str">
        <f>IFERROR(VLOOKUP(A404,[1]功能科目!A:B,2,FALSE),"")</f>
        <v/>
      </c>
      <c r="C404" s="124"/>
      <c r="D404" s="236"/>
      <c r="E404" s="124"/>
      <c r="F404" s="124"/>
      <c r="G404" s="183"/>
      <c r="H404" s="183"/>
      <c r="I404" s="124"/>
    </row>
    <row r="405" spans="1:9" ht="21.95" customHeight="1">
      <c r="A405" s="181"/>
      <c r="B405" s="182" t="str">
        <f>IFERROR(VLOOKUP(A405,[1]功能科目!A:B,2,FALSE),"")</f>
        <v/>
      </c>
      <c r="C405" s="124"/>
      <c r="D405" s="236"/>
      <c r="E405" s="124"/>
      <c r="F405" s="124"/>
      <c r="G405" s="183"/>
      <c r="H405" s="183"/>
      <c r="I405" s="124"/>
    </row>
    <row r="406" spans="1:9" ht="21.95" customHeight="1">
      <c r="A406" s="181"/>
      <c r="B406" s="182" t="str">
        <f>IFERROR(VLOOKUP(A406,[1]功能科目!A:B,2,FALSE),"")</f>
        <v/>
      </c>
      <c r="C406" s="124"/>
      <c r="D406" s="236"/>
      <c r="E406" s="124"/>
      <c r="F406" s="124"/>
      <c r="G406" s="183"/>
      <c r="H406" s="183"/>
      <c r="I406" s="124"/>
    </row>
    <row r="407" spans="1:9" ht="21.95" customHeight="1">
      <c r="A407" s="181"/>
      <c r="B407" s="182" t="str">
        <f>IFERROR(VLOOKUP(A407,[1]功能科目!A:B,2,FALSE),"")</f>
        <v/>
      </c>
      <c r="C407" s="124"/>
      <c r="D407" s="236"/>
      <c r="E407" s="124"/>
      <c r="F407" s="124"/>
      <c r="G407" s="183"/>
      <c r="H407" s="183"/>
      <c r="I407" s="124"/>
    </row>
    <row r="408" spans="1:9" ht="21.95" customHeight="1">
      <c r="A408" s="181"/>
      <c r="B408" s="182" t="str">
        <f>IFERROR(VLOOKUP(A408,[1]功能科目!A:B,2,FALSE),"")</f>
        <v/>
      </c>
      <c r="C408" s="124"/>
      <c r="D408" s="236"/>
      <c r="E408" s="124"/>
      <c r="F408" s="124"/>
      <c r="G408" s="183"/>
      <c r="H408" s="183"/>
      <c r="I408" s="124"/>
    </row>
  </sheetData>
  <autoFilter ref="A1:I408"/>
  <phoneticPr fontId="2" type="noConversion"/>
  <dataValidations count="1">
    <dataValidation type="custom" allowBlank="1" showInputMessage="1" showErrorMessage="1" sqref="B2:B408">
      <formula1>"="</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'[2018年部门预算汇总表（一体化系统）.xlsx]部门预算'!#REF!</xm:f>
          </x14:formula1>
          <xm:sqref>F2:F408</xm:sqref>
        </x14:dataValidation>
        <x14:dataValidation type="list" allowBlank="1" showInputMessage="1" showErrorMessage="1">
          <x14:formula1>
            <xm:f>'[2018年部门预算汇总表（一体化系统）.xlsx]部门预算'!#REF!</xm:f>
          </x14:formula1>
          <xm:sqref>I2:I408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3"/>
  <sheetViews>
    <sheetView workbookViewId="0">
      <selection activeCell="L11" sqref="L11"/>
    </sheetView>
  </sheetViews>
  <sheetFormatPr defaultRowHeight="12"/>
  <cols>
    <col min="1" max="1" width="9" style="118" customWidth="1"/>
    <col min="2" max="2" width="14.25" style="118" customWidth="1"/>
    <col min="3" max="3" width="14.75" style="58" customWidth="1"/>
    <col min="4" max="4" width="39.875" style="58" customWidth="1"/>
    <col min="5" max="5" width="11.25" style="58" bestFit="1" customWidth="1"/>
    <col min="6" max="16384" width="9" style="58"/>
  </cols>
  <sheetData>
    <row r="1" spans="1:5" ht="13.5">
      <c r="A1" s="119" t="s">
        <v>2743</v>
      </c>
    </row>
    <row r="2" spans="1:5" ht="20.25">
      <c r="A2" s="208" t="s">
        <v>2757</v>
      </c>
      <c r="B2" s="208"/>
      <c r="C2" s="208"/>
      <c r="D2" s="208"/>
      <c r="E2" s="208"/>
    </row>
    <row r="3" spans="1:5">
      <c r="A3" s="224" t="s">
        <v>2611</v>
      </c>
      <c r="B3" s="224"/>
      <c r="C3" s="224"/>
      <c r="D3" s="224"/>
      <c r="E3" s="224"/>
    </row>
    <row r="4" spans="1:5" ht="25.5" customHeight="1">
      <c r="A4" s="117" t="s">
        <v>2719</v>
      </c>
      <c r="B4" s="117" t="s">
        <v>2720</v>
      </c>
      <c r="C4" s="122" t="s">
        <v>2390</v>
      </c>
      <c r="D4" s="122" t="s">
        <v>2721</v>
      </c>
      <c r="E4" s="122" t="s">
        <v>2756</v>
      </c>
    </row>
    <row r="5" spans="1:5" ht="17.25" customHeight="1">
      <c r="A5" s="108" t="s">
        <v>394</v>
      </c>
      <c r="B5" s="120"/>
      <c r="C5" s="104"/>
      <c r="D5" s="104"/>
      <c r="E5" s="110">
        <v>17793.64</v>
      </c>
    </row>
    <row r="6" spans="1:5">
      <c r="A6" s="125">
        <v>2010101</v>
      </c>
      <c r="B6" s="125"/>
      <c r="C6" s="124"/>
      <c r="D6" s="124"/>
      <c r="E6" s="109">
        <v>220</v>
      </c>
    </row>
    <row r="7" spans="1:5">
      <c r="A7" s="125"/>
      <c r="B7" s="125" t="s">
        <v>320</v>
      </c>
      <c r="C7" s="124"/>
      <c r="D7" s="124"/>
      <c r="E7" s="109">
        <v>220</v>
      </c>
    </row>
    <row r="8" spans="1:5">
      <c r="A8" s="125"/>
      <c r="B8" s="125"/>
      <c r="C8" s="124" t="s">
        <v>100</v>
      </c>
      <c r="D8" s="124"/>
      <c r="E8" s="109">
        <v>220</v>
      </c>
    </row>
    <row r="9" spans="1:5">
      <c r="A9" s="125"/>
      <c r="B9" s="125"/>
      <c r="C9" s="124"/>
      <c r="D9" s="124" t="s">
        <v>2636</v>
      </c>
      <c r="E9" s="109">
        <v>100</v>
      </c>
    </row>
    <row r="10" spans="1:5">
      <c r="A10" s="125"/>
      <c r="B10" s="125"/>
      <c r="C10" s="124"/>
      <c r="D10" s="124" t="s">
        <v>2637</v>
      </c>
      <c r="E10" s="109">
        <v>120</v>
      </c>
    </row>
    <row r="11" spans="1:5">
      <c r="A11" s="125">
        <v>2010104</v>
      </c>
      <c r="B11" s="125"/>
      <c r="C11" s="124"/>
      <c r="D11" s="124"/>
      <c r="E11" s="109">
        <v>10</v>
      </c>
    </row>
    <row r="12" spans="1:5">
      <c r="A12" s="125"/>
      <c r="B12" s="125" t="s">
        <v>397</v>
      </c>
      <c r="C12" s="124"/>
      <c r="D12" s="124"/>
      <c r="E12" s="109">
        <v>10</v>
      </c>
    </row>
    <row r="13" spans="1:5">
      <c r="A13" s="125"/>
      <c r="B13" s="125"/>
      <c r="C13" s="124" t="s">
        <v>100</v>
      </c>
      <c r="D13" s="124"/>
      <c r="E13" s="109">
        <v>10</v>
      </c>
    </row>
    <row r="14" spans="1:5">
      <c r="A14" s="125"/>
      <c r="B14" s="125"/>
      <c r="C14" s="124"/>
      <c r="D14" s="124" t="s">
        <v>2869</v>
      </c>
      <c r="E14" s="109">
        <v>10</v>
      </c>
    </row>
    <row r="15" spans="1:5">
      <c r="A15" s="125">
        <v>2010107</v>
      </c>
      <c r="B15" s="125"/>
      <c r="C15" s="124"/>
      <c r="D15" s="124"/>
      <c r="E15" s="109">
        <v>30</v>
      </c>
    </row>
    <row r="16" spans="1:5">
      <c r="A16" s="125"/>
      <c r="B16" s="125" t="s">
        <v>400</v>
      </c>
      <c r="C16" s="124"/>
      <c r="D16" s="124"/>
      <c r="E16" s="109">
        <v>30</v>
      </c>
    </row>
    <row r="17" spans="1:5">
      <c r="A17" s="125"/>
      <c r="B17" s="125"/>
      <c r="C17" s="124" t="s">
        <v>100</v>
      </c>
      <c r="D17" s="124"/>
      <c r="E17" s="109">
        <v>30</v>
      </c>
    </row>
    <row r="18" spans="1:5">
      <c r="A18" s="125"/>
      <c r="B18" s="125"/>
      <c r="C18" s="124"/>
      <c r="D18" s="124" t="s">
        <v>2638</v>
      </c>
      <c r="E18" s="109">
        <v>30</v>
      </c>
    </row>
    <row r="19" spans="1:5">
      <c r="A19" s="125">
        <v>2010108</v>
      </c>
      <c r="B19" s="125"/>
      <c r="C19" s="124"/>
      <c r="D19" s="124"/>
      <c r="E19" s="109">
        <v>11</v>
      </c>
    </row>
    <row r="20" spans="1:5">
      <c r="A20" s="125"/>
      <c r="B20" s="125" t="s">
        <v>401</v>
      </c>
      <c r="C20" s="124"/>
      <c r="D20" s="124"/>
      <c r="E20" s="109">
        <v>11</v>
      </c>
    </row>
    <row r="21" spans="1:5">
      <c r="A21" s="125"/>
      <c r="B21" s="125"/>
      <c r="C21" s="124" t="s">
        <v>100</v>
      </c>
      <c r="D21" s="124"/>
      <c r="E21" s="109">
        <v>11</v>
      </c>
    </row>
    <row r="22" spans="1:5">
      <c r="A22" s="125"/>
      <c r="B22" s="125"/>
      <c r="C22" s="124"/>
      <c r="D22" s="124" t="s">
        <v>2639</v>
      </c>
      <c r="E22" s="109">
        <v>11</v>
      </c>
    </row>
    <row r="23" spans="1:5">
      <c r="A23" s="125">
        <v>2010301</v>
      </c>
      <c r="B23" s="125"/>
      <c r="C23" s="124"/>
      <c r="D23" s="124"/>
      <c r="E23" s="109">
        <v>140</v>
      </c>
    </row>
    <row r="24" spans="1:5">
      <c r="A24" s="125"/>
      <c r="B24" s="125" t="s">
        <v>322</v>
      </c>
      <c r="C24" s="124"/>
      <c r="D24" s="124"/>
      <c r="E24" s="109">
        <v>140</v>
      </c>
    </row>
    <row r="25" spans="1:5">
      <c r="A25" s="125"/>
      <c r="B25" s="125"/>
      <c r="C25" s="124" t="s">
        <v>111</v>
      </c>
      <c r="D25" s="124"/>
      <c r="E25" s="109">
        <v>140</v>
      </c>
    </row>
    <row r="26" spans="1:5">
      <c r="A26" s="125"/>
      <c r="B26" s="125"/>
      <c r="C26" s="124"/>
      <c r="D26" s="124" t="s">
        <v>2876</v>
      </c>
      <c r="E26" s="109">
        <v>140</v>
      </c>
    </row>
    <row r="27" spans="1:5">
      <c r="A27" s="125">
        <v>2010350</v>
      </c>
      <c r="B27" s="125"/>
      <c r="C27" s="124"/>
      <c r="D27" s="124"/>
      <c r="E27" s="109">
        <v>188</v>
      </c>
    </row>
    <row r="28" spans="1:5">
      <c r="A28" s="125"/>
      <c r="B28" s="125" t="s">
        <v>323</v>
      </c>
      <c r="C28" s="124"/>
      <c r="D28" s="124"/>
      <c r="E28" s="109">
        <v>188</v>
      </c>
    </row>
    <row r="29" spans="1:5">
      <c r="A29" s="125"/>
      <c r="B29" s="125"/>
      <c r="C29" s="124" t="s">
        <v>112</v>
      </c>
      <c r="D29" s="124"/>
      <c r="E29" s="109">
        <v>188</v>
      </c>
    </row>
    <row r="30" spans="1:5">
      <c r="A30" s="125"/>
      <c r="B30" s="125"/>
      <c r="C30" s="124"/>
      <c r="D30" s="124" t="s">
        <v>2852</v>
      </c>
      <c r="E30" s="109">
        <v>188</v>
      </c>
    </row>
    <row r="31" spans="1:5">
      <c r="A31" s="125">
        <v>2010401</v>
      </c>
      <c r="B31" s="125"/>
      <c r="C31" s="124"/>
      <c r="D31" s="124"/>
      <c r="E31" s="109">
        <v>1094.4000000000001</v>
      </c>
    </row>
    <row r="32" spans="1:5">
      <c r="A32" s="125"/>
      <c r="B32" s="125" t="s">
        <v>324</v>
      </c>
      <c r="C32" s="124"/>
      <c r="D32" s="124"/>
      <c r="E32" s="109">
        <v>1094.4000000000001</v>
      </c>
    </row>
    <row r="33" spans="1:5">
      <c r="A33" s="125"/>
      <c r="B33" s="125"/>
      <c r="C33" s="124" t="s">
        <v>113</v>
      </c>
      <c r="D33" s="124"/>
      <c r="E33" s="109">
        <v>1094.4000000000001</v>
      </c>
    </row>
    <row r="34" spans="1:5">
      <c r="A34" s="125"/>
      <c r="B34" s="125"/>
      <c r="C34" s="124"/>
      <c r="D34" s="124" t="s">
        <v>2621</v>
      </c>
      <c r="E34" s="109">
        <v>34.799999999999997</v>
      </c>
    </row>
    <row r="35" spans="1:5">
      <c r="A35" s="125"/>
      <c r="B35" s="125"/>
      <c r="C35" s="124"/>
      <c r="D35" s="124" t="s">
        <v>2628</v>
      </c>
      <c r="E35" s="109">
        <v>8</v>
      </c>
    </row>
    <row r="36" spans="1:5">
      <c r="A36" s="125"/>
      <c r="B36" s="125"/>
      <c r="C36" s="124"/>
      <c r="D36" s="124" t="s">
        <v>2635</v>
      </c>
      <c r="E36" s="109">
        <v>50</v>
      </c>
    </row>
    <row r="37" spans="1:5">
      <c r="A37" s="125"/>
      <c r="B37" s="125"/>
      <c r="C37" s="124"/>
      <c r="D37" s="124" t="s">
        <v>2629</v>
      </c>
      <c r="E37" s="109">
        <v>3</v>
      </c>
    </row>
    <row r="38" spans="1:5">
      <c r="A38" s="125"/>
      <c r="B38" s="125"/>
      <c r="C38" s="124"/>
      <c r="D38" s="124" t="s">
        <v>2630</v>
      </c>
      <c r="E38" s="109">
        <v>50</v>
      </c>
    </row>
    <row r="39" spans="1:5">
      <c r="A39" s="125"/>
      <c r="B39" s="125"/>
      <c r="C39" s="124"/>
      <c r="D39" s="124" t="s">
        <v>2633</v>
      </c>
      <c r="E39" s="109">
        <v>51</v>
      </c>
    </row>
    <row r="40" spans="1:5">
      <c r="A40" s="125"/>
      <c r="B40" s="125"/>
      <c r="C40" s="124"/>
      <c r="D40" s="124" t="s">
        <v>2631</v>
      </c>
      <c r="E40" s="109">
        <v>20</v>
      </c>
    </row>
    <row r="41" spans="1:5">
      <c r="A41" s="125"/>
      <c r="B41" s="125"/>
      <c r="C41" s="124"/>
      <c r="D41" s="124" t="s">
        <v>2632</v>
      </c>
      <c r="E41" s="109">
        <v>50</v>
      </c>
    </row>
    <row r="42" spans="1:5">
      <c r="A42" s="125"/>
      <c r="B42" s="125"/>
      <c r="C42" s="124"/>
      <c r="D42" s="124" t="s">
        <v>2624</v>
      </c>
      <c r="E42" s="109">
        <v>3</v>
      </c>
    </row>
    <row r="43" spans="1:5">
      <c r="A43" s="125"/>
      <c r="B43" s="125"/>
      <c r="C43" s="124"/>
      <c r="D43" s="124" t="s">
        <v>2626</v>
      </c>
      <c r="E43" s="109">
        <v>3</v>
      </c>
    </row>
    <row r="44" spans="1:5">
      <c r="A44" s="125"/>
      <c r="B44" s="125"/>
      <c r="C44" s="124"/>
      <c r="D44" s="124" t="s">
        <v>2627</v>
      </c>
      <c r="E44" s="109">
        <v>8</v>
      </c>
    </row>
    <row r="45" spans="1:5">
      <c r="A45" s="125"/>
      <c r="B45" s="125"/>
      <c r="C45" s="124"/>
      <c r="D45" s="124" t="s">
        <v>2623</v>
      </c>
      <c r="E45" s="109">
        <v>5</v>
      </c>
    </row>
    <row r="46" spans="1:5">
      <c r="A46" s="125"/>
      <c r="B46" s="125"/>
      <c r="C46" s="124"/>
      <c r="D46" s="124" t="s">
        <v>2625</v>
      </c>
      <c r="E46" s="109">
        <v>1</v>
      </c>
    </row>
    <row r="47" spans="1:5">
      <c r="A47" s="125"/>
      <c r="B47" s="125"/>
      <c r="C47" s="124"/>
      <c r="D47" s="124" t="s">
        <v>2620</v>
      </c>
      <c r="E47" s="109">
        <v>6</v>
      </c>
    </row>
    <row r="48" spans="1:5">
      <c r="A48" s="125"/>
      <c r="B48" s="125"/>
      <c r="C48" s="124"/>
      <c r="D48" s="124" t="s">
        <v>2634</v>
      </c>
      <c r="E48" s="109">
        <v>180</v>
      </c>
    </row>
    <row r="49" spans="1:5">
      <c r="A49" s="125"/>
      <c r="B49" s="125"/>
      <c r="C49" s="124"/>
      <c r="D49" s="124" t="s">
        <v>2619</v>
      </c>
      <c r="E49" s="109">
        <v>20</v>
      </c>
    </row>
    <row r="50" spans="1:5">
      <c r="A50" s="125"/>
      <c r="B50" s="125"/>
      <c r="C50" s="124"/>
      <c r="D50" s="124" t="s">
        <v>2618</v>
      </c>
      <c r="E50" s="109">
        <v>80</v>
      </c>
    </row>
    <row r="51" spans="1:5">
      <c r="A51" s="125"/>
      <c r="B51" s="125"/>
      <c r="C51" s="124"/>
      <c r="D51" s="124" t="s">
        <v>2617</v>
      </c>
      <c r="E51" s="109">
        <v>21.6</v>
      </c>
    </row>
    <row r="52" spans="1:5">
      <c r="A52" s="125"/>
      <c r="B52" s="125"/>
      <c r="C52" s="124"/>
      <c r="D52" s="124" t="s">
        <v>2622</v>
      </c>
      <c r="E52" s="109">
        <v>500</v>
      </c>
    </row>
    <row r="53" spans="1:5">
      <c r="A53" s="125">
        <v>2010501</v>
      </c>
      <c r="B53" s="125"/>
      <c r="C53" s="124"/>
      <c r="D53" s="124"/>
      <c r="E53" s="109">
        <v>25</v>
      </c>
    </row>
    <row r="54" spans="1:5">
      <c r="A54" s="125"/>
      <c r="B54" s="125" t="s">
        <v>325</v>
      </c>
      <c r="C54" s="124"/>
      <c r="D54" s="124"/>
      <c r="E54" s="109">
        <v>25</v>
      </c>
    </row>
    <row r="55" spans="1:5">
      <c r="A55" s="125"/>
      <c r="B55" s="125"/>
      <c r="C55" s="124" t="s">
        <v>115</v>
      </c>
      <c r="D55" s="124"/>
      <c r="E55" s="109">
        <v>25</v>
      </c>
    </row>
    <row r="56" spans="1:5">
      <c r="A56" s="125"/>
      <c r="B56" s="125"/>
      <c r="C56" s="124"/>
      <c r="D56" s="124" t="s">
        <v>2870</v>
      </c>
      <c r="E56" s="109">
        <v>15</v>
      </c>
    </row>
    <row r="57" spans="1:5">
      <c r="A57" s="125"/>
      <c r="B57" s="125"/>
      <c r="C57" s="124"/>
      <c r="D57" s="124" t="s">
        <v>2640</v>
      </c>
      <c r="E57" s="109">
        <v>10</v>
      </c>
    </row>
    <row r="58" spans="1:5">
      <c r="A58" s="125">
        <v>2010601</v>
      </c>
      <c r="B58" s="125"/>
      <c r="C58" s="124"/>
      <c r="D58" s="124"/>
      <c r="E58" s="109">
        <v>9</v>
      </c>
    </row>
    <row r="59" spans="1:5">
      <c r="A59" s="125"/>
      <c r="B59" s="125" t="s">
        <v>326</v>
      </c>
      <c r="C59" s="124"/>
      <c r="D59" s="124"/>
      <c r="E59" s="109">
        <v>9</v>
      </c>
    </row>
    <row r="60" spans="1:5">
      <c r="A60" s="125"/>
      <c r="B60" s="125"/>
      <c r="C60" s="124" t="s">
        <v>117</v>
      </c>
      <c r="D60" s="124"/>
      <c r="E60" s="109">
        <v>9</v>
      </c>
    </row>
    <row r="61" spans="1:5">
      <c r="A61" s="125"/>
      <c r="B61" s="125"/>
      <c r="C61" s="124"/>
      <c r="D61" s="124" t="s">
        <v>2641</v>
      </c>
      <c r="E61" s="109">
        <v>9</v>
      </c>
    </row>
    <row r="62" spans="1:5">
      <c r="A62" s="125">
        <v>2010701</v>
      </c>
      <c r="B62" s="125"/>
      <c r="C62" s="124"/>
      <c r="D62" s="124"/>
      <c r="E62" s="109">
        <v>31.04</v>
      </c>
    </row>
    <row r="63" spans="1:5">
      <c r="A63" s="125"/>
      <c r="B63" s="125" t="s">
        <v>327</v>
      </c>
      <c r="C63" s="124"/>
      <c r="D63" s="124"/>
      <c r="E63" s="109">
        <v>31.04</v>
      </c>
    </row>
    <row r="64" spans="1:5">
      <c r="A64" s="125"/>
      <c r="B64" s="125"/>
      <c r="C64" s="124" t="s">
        <v>125</v>
      </c>
      <c r="D64" s="124"/>
      <c r="E64" s="109">
        <v>31.04</v>
      </c>
    </row>
    <row r="65" spans="1:5">
      <c r="A65" s="125"/>
      <c r="B65" s="125"/>
      <c r="C65" s="124"/>
      <c r="D65" s="124" t="s">
        <v>2871</v>
      </c>
      <c r="E65" s="109">
        <v>31.04</v>
      </c>
    </row>
    <row r="66" spans="1:5">
      <c r="A66" s="125">
        <v>2011599</v>
      </c>
      <c r="B66" s="125"/>
      <c r="C66" s="124"/>
      <c r="D66" s="124"/>
      <c r="E66" s="109">
        <v>36</v>
      </c>
    </row>
    <row r="67" spans="1:5">
      <c r="A67" s="125"/>
      <c r="B67" s="125" t="s">
        <v>522</v>
      </c>
      <c r="C67" s="124"/>
      <c r="D67" s="124"/>
      <c r="E67" s="109">
        <v>36</v>
      </c>
    </row>
    <row r="68" spans="1:5">
      <c r="A68" s="125"/>
      <c r="B68" s="125"/>
      <c r="C68" s="124" t="s">
        <v>130</v>
      </c>
      <c r="D68" s="124"/>
      <c r="E68" s="109">
        <v>36</v>
      </c>
    </row>
    <row r="69" spans="1:5">
      <c r="A69" s="125"/>
      <c r="B69" s="125"/>
      <c r="C69" s="124"/>
      <c r="D69" s="124" t="s">
        <v>2642</v>
      </c>
      <c r="E69" s="109">
        <v>5</v>
      </c>
    </row>
    <row r="70" spans="1:5">
      <c r="A70" s="125"/>
      <c r="B70" s="125"/>
      <c r="C70" s="124"/>
      <c r="D70" s="124" t="s">
        <v>2643</v>
      </c>
      <c r="E70" s="109">
        <v>10</v>
      </c>
    </row>
    <row r="71" spans="1:5">
      <c r="A71" s="125"/>
      <c r="B71" s="125"/>
      <c r="C71" s="124"/>
      <c r="D71" s="124" t="s">
        <v>2644</v>
      </c>
      <c r="E71" s="109">
        <v>5</v>
      </c>
    </row>
    <row r="72" spans="1:5">
      <c r="A72" s="125"/>
      <c r="B72" s="125"/>
      <c r="C72" s="124"/>
      <c r="D72" s="124" t="s">
        <v>2645</v>
      </c>
      <c r="E72" s="109">
        <v>6</v>
      </c>
    </row>
    <row r="73" spans="1:5">
      <c r="A73" s="125"/>
      <c r="B73" s="125"/>
      <c r="C73" s="124"/>
      <c r="D73" s="124" t="s">
        <v>2646</v>
      </c>
      <c r="E73" s="109">
        <v>10</v>
      </c>
    </row>
    <row r="74" spans="1:5">
      <c r="A74" s="125">
        <v>2011706</v>
      </c>
      <c r="B74" s="125"/>
      <c r="C74" s="124"/>
      <c r="D74" s="124"/>
      <c r="E74" s="109">
        <v>7</v>
      </c>
    </row>
    <row r="75" spans="1:5">
      <c r="A75" s="125"/>
      <c r="B75" s="125" t="s">
        <v>527</v>
      </c>
      <c r="C75" s="124"/>
      <c r="D75" s="124"/>
      <c r="E75" s="109">
        <v>7</v>
      </c>
    </row>
    <row r="76" spans="1:5">
      <c r="A76" s="125"/>
      <c r="B76" s="125"/>
      <c r="C76" s="124" t="s">
        <v>130</v>
      </c>
      <c r="D76" s="124"/>
      <c r="E76" s="109">
        <v>7</v>
      </c>
    </row>
    <row r="77" spans="1:5">
      <c r="A77" s="125"/>
      <c r="B77" s="125"/>
      <c r="C77" s="124"/>
      <c r="D77" s="124" t="s">
        <v>2647</v>
      </c>
      <c r="E77" s="109">
        <v>7</v>
      </c>
    </row>
    <row r="78" spans="1:5">
      <c r="A78" s="125">
        <v>2011707</v>
      </c>
      <c r="B78" s="125"/>
      <c r="C78" s="124"/>
      <c r="D78" s="124"/>
      <c r="E78" s="109">
        <v>15</v>
      </c>
    </row>
    <row r="79" spans="1:5">
      <c r="A79" s="125"/>
      <c r="B79" s="125" t="s">
        <v>528</v>
      </c>
      <c r="C79" s="124"/>
      <c r="D79" s="124"/>
      <c r="E79" s="109">
        <v>15</v>
      </c>
    </row>
    <row r="80" spans="1:5">
      <c r="A80" s="125"/>
      <c r="B80" s="125"/>
      <c r="C80" s="124" t="s">
        <v>130</v>
      </c>
      <c r="D80" s="124"/>
      <c r="E80" s="109">
        <v>15</v>
      </c>
    </row>
    <row r="81" spans="1:5">
      <c r="A81" s="125"/>
      <c r="B81" s="125"/>
      <c r="C81" s="124"/>
      <c r="D81" s="124" t="s">
        <v>2648</v>
      </c>
      <c r="E81" s="109">
        <v>5</v>
      </c>
    </row>
    <row r="82" spans="1:5">
      <c r="A82" s="125"/>
      <c r="B82" s="125"/>
      <c r="C82" s="124"/>
      <c r="D82" s="124" t="s">
        <v>2649</v>
      </c>
      <c r="E82" s="109">
        <v>10</v>
      </c>
    </row>
    <row r="83" spans="1:5">
      <c r="A83" s="125">
        <v>2011709</v>
      </c>
      <c r="B83" s="125"/>
      <c r="C83" s="124"/>
      <c r="D83" s="124"/>
      <c r="E83" s="109">
        <v>5</v>
      </c>
    </row>
    <row r="84" spans="1:5">
      <c r="A84" s="125"/>
      <c r="B84" s="125" t="s">
        <v>530</v>
      </c>
      <c r="C84" s="124"/>
      <c r="D84" s="124"/>
      <c r="E84" s="109">
        <v>5</v>
      </c>
    </row>
    <row r="85" spans="1:5">
      <c r="A85" s="125"/>
      <c r="B85" s="125"/>
      <c r="C85" s="124" t="s">
        <v>130</v>
      </c>
      <c r="D85" s="124"/>
      <c r="E85" s="109">
        <v>5</v>
      </c>
    </row>
    <row r="86" spans="1:5">
      <c r="A86" s="125"/>
      <c r="B86" s="125"/>
      <c r="C86" s="124"/>
      <c r="D86" s="124" t="s">
        <v>2650</v>
      </c>
      <c r="E86" s="109">
        <v>5</v>
      </c>
    </row>
    <row r="87" spans="1:5">
      <c r="A87" s="125">
        <v>2012301</v>
      </c>
      <c r="B87" s="125"/>
      <c r="C87" s="124"/>
      <c r="D87" s="124"/>
      <c r="E87" s="109">
        <v>26.75</v>
      </c>
    </row>
    <row r="88" spans="1:5">
      <c r="A88" s="125"/>
      <c r="B88" s="125" t="s">
        <v>336</v>
      </c>
      <c r="C88" s="124"/>
      <c r="D88" s="124"/>
      <c r="E88" s="109">
        <v>26.75</v>
      </c>
    </row>
    <row r="89" spans="1:5">
      <c r="A89" s="125"/>
      <c r="B89" s="125"/>
      <c r="C89" s="124" t="s">
        <v>132</v>
      </c>
      <c r="D89" s="124"/>
      <c r="E89" s="109">
        <v>26.75</v>
      </c>
    </row>
    <row r="90" spans="1:5">
      <c r="A90" s="125"/>
      <c r="B90" s="125"/>
      <c r="C90" s="124"/>
      <c r="D90" s="124" t="s">
        <v>2872</v>
      </c>
      <c r="E90" s="109">
        <v>26.75</v>
      </c>
    </row>
    <row r="91" spans="1:5">
      <c r="A91" s="125">
        <v>2012999</v>
      </c>
      <c r="B91" s="125"/>
      <c r="C91" s="124"/>
      <c r="D91" s="124"/>
      <c r="E91" s="109">
        <v>12.42</v>
      </c>
    </row>
    <row r="92" spans="1:5">
      <c r="A92" s="125"/>
      <c r="B92" s="125" t="s">
        <v>568</v>
      </c>
      <c r="C92" s="124"/>
      <c r="D92" s="124"/>
      <c r="E92" s="109">
        <v>12.42</v>
      </c>
    </row>
    <row r="93" spans="1:5">
      <c r="A93" s="125"/>
      <c r="B93" s="125"/>
      <c r="C93" s="124" t="s">
        <v>134</v>
      </c>
      <c r="D93" s="124"/>
      <c r="E93" s="109">
        <v>12.42</v>
      </c>
    </row>
    <row r="94" spans="1:5">
      <c r="A94" s="125"/>
      <c r="B94" s="125"/>
      <c r="C94" s="124"/>
      <c r="D94" s="124" t="s">
        <v>2651</v>
      </c>
      <c r="E94" s="109">
        <v>9.7200000000000006</v>
      </c>
    </row>
    <row r="95" spans="1:5">
      <c r="A95" s="125"/>
      <c r="B95" s="125"/>
      <c r="C95" s="124"/>
      <c r="D95" s="124" t="s">
        <v>2652</v>
      </c>
      <c r="E95" s="109">
        <v>2.7</v>
      </c>
    </row>
    <row r="96" spans="1:5">
      <c r="A96" s="125">
        <v>2013101</v>
      </c>
      <c r="B96" s="125"/>
      <c r="C96" s="124"/>
      <c r="D96" s="124"/>
      <c r="E96" s="109">
        <v>118.7</v>
      </c>
    </row>
    <row r="97" spans="1:5">
      <c r="A97" s="125"/>
      <c r="B97" s="125" t="s">
        <v>339</v>
      </c>
      <c r="C97" s="124"/>
      <c r="D97" s="124"/>
      <c r="E97" s="109">
        <v>118.7</v>
      </c>
    </row>
    <row r="98" spans="1:5">
      <c r="A98" s="125"/>
      <c r="B98" s="125"/>
      <c r="C98" s="124" t="s">
        <v>137</v>
      </c>
      <c r="D98" s="124"/>
      <c r="E98" s="109">
        <v>8.6999999999999993</v>
      </c>
    </row>
    <row r="99" spans="1:5">
      <c r="A99" s="125"/>
      <c r="B99" s="125"/>
      <c r="C99" s="124"/>
      <c r="D99" s="124" t="s">
        <v>2654</v>
      </c>
      <c r="E99" s="109">
        <v>8.6999999999999993</v>
      </c>
    </row>
    <row r="100" spans="1:5">
      <c r="A100" s="125"/>
      <c r="B100" s="125"/>
      <c r="C100" s="124" t="s">
        <v>139</v>
      </c>
      <c r="D100" s="124"/>
      <c r="E100" s="109">
        <v>110</v>
      </c>
    </row>
    <row r="101" spans="1:5">
      <c r="A101" s="125"/>
      <c r="B101" s="125"/>
      <c r="C101" s="124"/>
      <c r="D101" s="124" t="s">
        <v>2653</v>
      </c>
      <c r="E101" s="109">
        <v>110</v>
      </c>
    </row>
    <row r="102" spans="1:5">
      <c r="A102" s="125">
        <v>2013299</v>
      </c>
      <c r="B102" s="125"/>
      <c r="C102" s="124"/>
      <c r="D102" s="124"/>
      <c r="E102" s="109">
        <v>43.14</v>
      </c>
    </row>
    <row r="103" spans="1:5">
      <c r="A103" s="125"/>
      <c r="B103" s="125" t="s">
        <v>576</v>
      </c>
      <c r="C103" s="124"/>
      <c r="D103" s="124"/>
      <c r="E103" s="109">
        <v>43.14</v>
      </c>
    </row>
    <row r="104" spans="1:5">
      <c r="A104" s="125"/>
      <c r="B104" s="125"/>
      <c r="C104" s="124" t="s">
        <v>140</v>
      </c>
      <c r="D104" s="124"/>
      <c r="E104" s="109">
        <v>43.14</v>
      </c>
    </row>
    <row r="105" spans="1:5">
      <c r="A105" s="125"/>
      <c r="B105" s="125"/>
      <c r="C105" s="124"/>
      <c r="D105" s="124" t="s">
        <v>2877</v>
      </c>
      <c r="E105" s="109">
        <v>10</v>
      </c>
    </row>
    <row r="106" spans="1:5">
      <c r="A106" s="125"/>
      <c r="B106" s="125"/>
      <c r="C106" s="124"/>
      <c r="D106" s="124" t="s">
        <v>2878</v>
      </c>
      <c r="E106" s="109">
        <v>3</v>
      </c>
    </row>
    <row r="107" spans="1:5">
      <c r="A107" s="125"/>
      <c r="B107" s="125"/>
      <c r="C107" s="124"/>
      <c r="D107" s="124" t="s">
        <v>2879</v>
      </c>
      <c r="E107" s="109">
        <v>14.28</v>
      </c>
    </row>
    <row r="108" spans="1:5">
      <c r="A108" s="125"/>
      <c r="B108" s="125"/>
      <c r="C108" s="124"/>
      <c r="D108" s="124" t="s">
        <v>2880</v>
      </c>
      <c r="E108" s="109">
        <v>15.86</v>
      </c>
    </row>
    <row r="109" spans="1:5">
      <c r="A109" s="125">
        <v>2013301</v>
      </c>
      <c r="B109" s="125"/>
      <c r="C109" s="124"/>
      <c r="D109" s="124"/>
      <c r="E109" s="109">
        <v>118</v>
      </c>
    </row>
    <row r="110" spans="1:5">
      <c r="A110" s="125"/>
      <c r="B110" s="125" t="s">
        <v>342</v>
      </c>
      <c r="C110" s="124"/>
      <c r="D110" s="124"/>
      <c r="E110" s="109">
        <v>118</v>
      </c>
    </row>
    <row r="111" spans="1:5">
      <c r="A111" s="125"/>
      <c r="B111" s="125"/>
      <c r="C111" s="124" t="s">
        <v>142</v>
      </c>
      <c r="D111" s="124"/>
      <c r="E111" s="109">
        <v>118</v>
      </c>
    </row>
    <row r="112" spans="1:5">
      <c r="A112" s="125"/>
      <c r="B112" s="125"/>
      <c r="C112" s="124"/>
      <c r="D112" s="124" t="s">
        <v>2881</v>
      </c>
      <c r="E112" s="109">
        <v>54</v>
      </c>
    </row>
    <row r="113" spans="1:5">
      <c r="A113" s="125"/>
      <c r="B113" s="125"/>
      <c r="C113" s="124"/>
      <c r="D113" s="124" t="s">
        <v>2655</v>
      </c>
      <c r="E113" s="109">
        <v>38</v>
      </c>
    </row>
    <row r="114" spans="1:5">
      <c r="A114" s="125"/>
      <c r="B114" s="125"/>
      <c r="C114" s="124"/>
      <c r="D114" s="124" t="s">
        <v>2656</v>
      </c>
      <c r="E114" s="109">
        <v>16</v>
      </c>
    </row>
    <row r="115" spans="1:5">
      <c r="A115" s="125"/>
      <c r="B115" s="125"/>
      <c r="C115" s="124"/>
      <c r="D115" s="124" t="s">
        <v>2657</v>
      </c>
      <c r="E115" s="109">
        <v>10</v>
      </c>
    </row>
    <row r="116" spans="1:5">
      <c r="A116" s="125">
        <v>2013401</v>
      </c>
      <c r="B116" s="125"/>
      <c r="C116" s="124"/>
      <c r="D116" s="124"/>
      <c r="E116" s="109">
        <v>90</v>
      </c>
    </row>
    <row r="117" spans="1:5">
      <c r="A117" s="125"/>
      <c r="B117" s="125" t="s">
        <v>343</v>
      </c>
      <c r="C117" s="124"/>
      <c r="D117" s="124"/>
      <c r="E117" s="109">
        <v>90</v>
      </c>
    </row>
    <row r="118" spans="1:5">
      <c r="A118" s="125"/>
      <c r="B118" s="125"/>
      <c r="C118" s="124" t="s">
        <v>143</v>
      </c>
      <c r="D118" s="124"/>
      <c r="E118" s="109">
        <v>90</v>
      </c>
    </row>
    <row r="119" spans="1:5">
      <c r="A119" s="125"/>
      <c r="B119" s="125"/>
      <c r="C119" s="124"/>
      <c r="D119" s="124" t="s">
        <v>2882</v>
      </c>
      <c r="E119" s="109">
        <v>20</v>
      </c>
    </row>
    <row r="120" spans="1:5">
      <c r="A120" s="125"/>
      <c r="B120" s="125"/>
      <c r="C120" s="124"/>
      <c r="D120" s="124" t="s">
        <v>2883</v>
      </c>
      <c r="E120" s="109">
        <v>70</v>
      </c>
    </row>
    <row r="121" spans="1:5">
      <c r="A121" s="125">
        <v>2019999</v>
      </c>
      <c r="B121" s="125"/>
      <c r="C121" s="124"/>
      <c r="D121" s="124"/>
      <c r="E121" s="109">
        <v>5068</v>
      </c>
    </row>
    <row r="122" spans="1:5">
      <c r="A122" s="125"/>
      <c r="B122" s="125" t="s">
        <v>595</v>
      </c>
      <c r="C122" s="124"/>
      <c r="D122" s="124"/>
      <c r="E122" s="109">
        <v>5068</v>
      </c>
    </row>
    <row r="123" spans="1:5">
      <c r="A123" s="125"/>
      <c r="B123" s="125"/>
      <c r="C123" s="124" t="s">
        <v>117</v>
      </c>
      <c r="D123" s="124"/>
      <c r="E123" s="109">
        <v>4198</v>
      </c>
    </row>
    <row r="124" spans="1:5">
      <c r="A124" s="125"/>
      <c r="B124" s="125"/>
      <c r="C124" s="124"/>
      <c r="D124" s="124" t="s">
        <v>2658</v>
      </c>
      <c r="E124" s="109">
        <v>670</v>
      </c>
    </row>
    <row r="125" spans="1:5">
      <c r="A125" s="125"/>
      <c r="B125" s="125"/>
      <c r="C125" s="124"/>
      <c r="D125" s="124" t="s">
        <v>2661</v>
      </c>
      <c r="E125" s="109">
        <v>2618</v>
      </c>
    </row>
    <row r="126" spans="1:5">
      <c r="A126" s="125"/>
      <c r="B126" s="125"/>
      <c r="C126" s="124"/>
      <c r="D126" s="124" t="s">
        <v>2663</v>
      </c>
      <c r="E126" s="109">
        <v>500</v>
      </c>
    </row>
    <row r="127" spans="1:5">
      <c r="A127" s="125"/>
      <c r="B127" s="125"/>
      <c r="C127" s="124"/>
      <c r="D127" s="124" t="s">
        <v>2664</v>
      </c>
      <c r="E127" s="109">
        <v>410</v>
      </c>
    </row>
    <row r="128" spans="1:5">
      <c r="A128" s="125"/>
      <c r="B128" s="125"/>
      <c r="C128" s="124" t="s">
        <v>132</v>
      </c>
      <c r="D128" s="124"/>
      <c r="E128" s="109">
        <v>180</v>
      </c>
    </row>
    <row r="129" spans="1:5">
      <c r="A129" s="125"/>
      <c r="B129" s="125"/>
      <c r="C129" s="124"/>
      <c r="D129" s="124" t="s">
        <v>2662</v>
      </c>
      <c r="E129" s="109">
        <v>180</v>
      </c>
    </row>
    <row r="130" spans="1:5">
      <c r="A130" s="125"/>
      <c r="B130" s="125"/>
      <c r="C130" s="124" t="s">
        <v>194</v>
      </c>
      <c r="D130" s="124"/>
      <c r="E130" s="109">
        <v>450</v>
      </c>
    </row>
    <row r="131" spans="1:5">
      <c r="A131" s="125"/>
      <c r="B131" s="125"/>
      <c r="C131" s="124"/>
      <c r="D131" s="124" t="s">
        <v>2660</v>
      </c>
      <c r="E131" s="109">
        <v>450</v>
      </c>
    </row>
    <row r="132" spans="1:5">
      <c r="A132" s="125"/>
      <c r="B132" s="125"/>
      <c r="C132" s="124" t="s">
        <v>136</v>
      </c>
      <c r="D132" s="124"/>
      <c r="E132" s="109">
        <v>240</v>
      </c>
    </row>
    <row r="133" spans="1:5">
      <c r="A133" s="125"/>
      <c r="B133" s="125"/>
      <c r="C133" s="124"/>
      <c r="D133" s="124" t="s">
        <v>2659</v>
      </c>
      <c r="E133" s="109">
        <v>240</v>
      </c>
    </row>
    <row r="134" spans="1:5">
      <c r="A134" s="125">
        <v>2040201</v>
      </c>
      <c r="B134" s="125"/>
      <c r="C134" s="124"/>
      <c r="D134" s="124"/>
      <c r="E134" s="109">
        <v>318.33999999999997</v>
      </c>
    </row>
    <row r="135" spans="1:5">
      <c r="A135" s="125"/>
      <c r="B135" s="125" t="s">
        <v>346</v>
      </c>
      <c r="C135" s="124"/>
      <c r="D135" s="124"/>
      <c r="E135" s="109">
        <v>318.33999999999997</v>
      </c>
    </row>
    <row r="136" spans="1:5">
      <c r="A136" s="125"/>
      <c r="B136" s="125"/>
      <c r="C136" s="124" t="s">
        <v>147</v>
      </c>
      <c r="D136" s="124"/>
      <c r="E136" s="109">
        <v>150</v>
      </c>
    </row>
    <row r="137" spans="1:5">
      <c r="A137" s="125"/>
      <c r="B137" s="125"/>
      <c r="C137" s="124"/>
      <c r="D137" s="124" t="s">
        <v>2873</v>
      </c>
      <c r="E137" s="109">
        <v>150</v>
      </c>
    </row>
    <row r="138" spans="1:5">
      <c r="A138" s="125"/>
      <c r="B138" s="125"/>
      <c r="C138" s="124" t="s">
        <v>148</v>
      </c>
      <c r="D138" s="124"/>
      <c r="E138" s="109">
        <v>168.34</v>
      </c>
    </row>
    <row r="139" spans="1:5">
      <c r="A139" s="125"/>
      <c r="B139" s="125"/>
      <c r="C139" s="124"/>
      <c r="D139" s="124" t="s">
        <v>2665</v>
      </c>
      <c r="E139" s="109">
        <v>98.5</v>
      </c>
    </row>
    <row r="140" spans="1:5">
      <c r="A140" s="125"/>
      <c r="B140" s="125"/>
      <c r="C140" s="124"/>
      <c r="D140" s="124" t="s">
        <v>2666</v>
      </c>
      <c r="E140" s="109">
        <v>69.84</v>
      </c>
    </row>
    <row r="141" spans="1:5">
      <c r="A141" s="125">
        <v>2050101</v>
      </c>
      <c r="B141" s="125"/>
      <c r="C141" s="124"/>
      <c r="D141" s="124"/>
      <c r="E141" s="109">
        <v>963</v>
      </c>
    </row>
    <row r="142" spans="1:5">
      <c r="A142" s="125"/>
      <c r="B142" s="125" t="s">
        <v>350</v>
      </c>
      <c r="C142" s="124"/>
      <c r="D142" s="124"/>
      <c r="E142" s="109">
        <v>963</v>
      </c>
    </row>
    <row r="143" spans="1:5">
      <c r="A143" s="125"/>
      <c r="B143" s="125"/>
      <c r="C143" s="124" t="s">
        <v>152</v>
      </c>
      <c r="D143" s="124"/>
      <c r="E143" s="109">
        <v>963</v>
      </c>
    </row>
    <row r="144" spans="1:5">
      <c r="A144" s="125"/>
      <c r="B144" s="125"/>
      <c r="C144" s="124"/>
      <c r="D144" s="124" t="s">
        <v>2667</v>
      </c>
      <c r="E144" s="109">
        <v>8</v>
      </c>
    </row>
    <row r="145" spans="1:5">
      <c r="A145" s="125"/>
      <c r="B145" s="125"/>
      <c r="C145" s="124"/>
      <c r="D145" s="124" t="s">
        <v>2668</v>
      </c>
      <c r="E145" s="109">
        <v>340</v>
      </c>
    </row>
    <row r="146" spans="1:5">
      <c r="A146" s="125"/>
      <c r="B146" s="125"/>
      <c r="C146" s="124"/>
      <c r="D146" s="124" t="s">
        <v>2669</v>
      </c>
      <c r="E146" s="109">
        <v>40</v>
      </c>
    </row>
    <row r="147" spans="1:5">
      <c r="A147" s="125"/>
      <c r="B147" s="125"/>
      <c r="C147" s="124"/>
      <c r="D147" s="124" t="s">
        <v>2670</v>
      </c>
      <c r="E147" s="109">
        <v>15</v>
      </c>
    </row>
    <row r="148" spans="1:5">
      <c r="A148" s="125"/>
      <c r="B148" s="125"/>
      <c r="C148" s="124"/>
      <c r="D148" s="124" t="s">
        <v>2853</v>
      </c>
      <c r="E148" s="109">
        <v>500</v>
      </c>
    </row>
    <row r="149" spans="1:5">
      <c r="A149" s="125"/>
      <c r="B149" s="125"/>
      <c r="C149" s="124"/>
      <c r="D149" s="124" t="s">
        <v>2671</v>
      </c>
      <c r="E149" s="109">
        <v>60</v>
      </c>
    </row>
    <row r="150" spans="1:5">
      <c r="A150" s="125">
        <v>2070101</v>
      </c>
      <c r="B150" s="125"/>
      <c r="C150" s="124"/>
      <c r="D150" s="124"/>
      <c r="E150" s="109">
        <v>50</v>
      </c>
    </row>
    <row r="151" spans="1:5">
      <c r="A151" s="125"/>
      <c r="B151" s="125" t="s">
        <v>357</v>
      </c>
      <c r="C151" s="124"/>
      <c r="D151" s="124"/>
      <c r="E151" s="109">
        <v>50</v>
      </c>
    </row>
    <row r="152" spans="1:5">
      <c r="A152" s="125"/>
      <c r="B152" s="125"/>
      <c r="C152" s="124" t="s">
        <v>171</v>
      </c>
      <c r="D152" s="124"/>
      <c r="E152" s="109">
        <v>50</v>
      </c>
    </row>
    <row r="153" spans="1:5">
      <c r="A153" s="125"/>
      <c r="B153" s="125"/>
      <c r="C153" s="124"/>
      <c r="D153" s="124" t="s">
        <v>2874</v>
      </c>
      <c r="E153" s="109">
        <v>50</v>
      </c>
    </row>
    <row r="154" spans="1:5">
      <c r="A154" s="125">
        <v>2080101</v>
      </c>
      <c r="B154" s="125"/>
      <c r="C154" s="124"/>
      <c r="D154" s="124"/>
      <c r="E154" s="109">
        <v>100.64</v>
      </c>
    </row>
    <row r="155" spans="1:5">
      <c r="A155" s="125"/>
      <c r="B155" s="125" t="s">
        <v>360</v>
      </c>
      <c r="C155" s="124"/>
      <c r="D155" s="124"/>
      <c r="E155" s="109">
        <v>100.64</v>
      </c>
    </row>
    <row r="156" spans="1:5">
      <c r="A156" s="125"/>
      <c r="B156" s="125"/>
      <c r="C156" s="124" t="s">
        <v>172</v>
      </c>
      <c r="D156" s="124"/>
      <c r="E156" s="109">
        <v>100.64</v>
      </c>
    </row>
    <row r="157" spans="1:5">
      <c r="A157" s="125"/>
      <c r="B157" s="125"/>
      <c r="C157" s="124"/>
      <c r="D157" s="124" t="s">
        <v>2672</v>
      </c>
      <c r="E157" s="109">
        <v>100.64</v>
      </c>
    </row>
    <row r="158" spans="1:5">
      <c r="A158" s="125">
        <v>2080201</v>
      </c>
      <c r="B158" s="125"/>
      <c r="C158" s="124"/>
      <c r="D158" s="124"/>
      <c r="E158" s="109">
        <v>1874.1</v>
      </c>
    </row>
    <row r="159" spans="1:5">
      <c r="A159" s="125"/>
      <c r="B159" s="125" t="s">
        <v>361</v>
      </c>
      <c r="C159" s="124"/>
      <c r="D159" s="124"/>
      <c r="E159" s="109">
        <v>1874.1</v>
      </c>
    </row>
    <row r="160" spans="1:5">
      <c r="A160" s="125"/>
      <c r="B160" s="125"/>
      <c r="C160" s="124" t="s">
        <v>173</v>
      </c>
      <c r="D160" s="124"/>
      <c r="E160" s="109">
        <v>1874.1</v>
      </c>
    </row>
    <row r="161" spans="1:5">
      <c r="A161" s="125"/>
      <c r="B161" s="125"/>
      <c r="C161" s="124"/>
      <c r="D161" s="124" t="s">
        <v>2673</v>
      </c>
      <c r="E161" s="109">
        <v>9.1999999999999993</v>
      </c>
    </row>
    <row r="162" spans="1:5">
      <c r="A162" s="125"/>
      <c r="B162" s="125"/>
      <c r="C162" s="124"/>
      <c r="D162" s="124" t="s">
        <v>2674</v>
      </c>
      <c r="E162" s="109">
        <v>140</v>
      </c>
    </row>
    <row r="163" spans="1:5">
      <c r="A163" s="125"/>
      <c r="B163" s="125"/>
      <c r="C163" s="124"/>
      <c r="D163" s="124" t="s">
        <v>2675</v>
      </c>
      <c r="E163" s="109">
        <v>1724.9</v>
      </c>
    </row>
    <row r="164" spans="1:5">
      <c r="A164" s="125">
        <v>2081199</v>
      </c>
      <c r="B164" s="125"/>
      <c r="C164" s="124"/>
      <c r="D164" s="124"/>
      <c r="E164" s="109">
        <v>80</v>
      </c>
    </row>
    <row r="165" spans="1:5">
      <c r="A165" s="125"/>
      <c r="B165" s="125" t="s">
        <v>956</v>
      </c>
      <c r="C165" s="124"/>
      <c r="D165" s="124"/>
      <c r="E165" s="109">
        <v>80</v>
      </c>
    </row>
    <row r="166" spans="1:5">
      <c r="A166" s="125"/>
      <c r="B166" s="125"/>
      <c r="C166" s="124" t="s">
        <v>175</v>
      </c>
      <c r="D166" s="124"/>
      <c r="E166" s="109">
        <v>80</v>
      </c>
    </row>
    <row r="167" spans="1:5">
      <c r="A167" s="125"/>
      <c r="B167" s="125"/>
      <c r="C167" s="124"/>
      <c r="D167" s="124" t="s">
        <v>2676</v>
      </c>
      <c r="E167" s="109">
        <v>80</v>
      </c>
    </row>
    <row r="168" spans="1:5">
      <c r="A168" s="125">
        <v>2100101</v>
      </c>
      <c r="B168" s="125"/>
      <c r="C168" s="124"/>
      <c r="D168" s="124"/>
      <c r="E168" s="109">
        <v>546.38</v>
      </c>
    </row>
    <row r="169" spans="1:5">
      <c r="A169" s="125"/>
      <c r="B169" s="125" t="s">
        <v>364</v>
      </c>
      <c r="C169" s="124"/>
      <c r="D169" s="124"/>
      <c r="E169" s="109">
        <v>546.38</v>
      </c>
    </row>
    <row r="170" spans="1:5">
      <c r="A170" s="125"/>
      <c r="B170" s="125"/>
      <c r="C170" s="124" t="s">
        <v>176</v>
      </c>
      <c r="D170" s="124"/>
      <c r="E170" s="109">
        <v>546.38</v>
      </c>
    </row>
    <row r="171" spans="1:5">
      <c r="A171" s="125"/>
      <c r="B171" s="125"/>
      <c r="C171" s="124"/>
      <c r="D171" s="124" t="s">
        <v>2677</v>
      </c>
      <c r="E171" s="109">
        <v>5</v>
      </c>
    </row>
    <row r="172" spans="1:5">
      <c r="A172" s="125"/>
      <c r="B172" s="125"/>
      <c r="C172" s="124"/>
      <c r="D172" s="124" t="s">
        <v>2678</v>
      </c>
      <c r="E172" s="109">
        <v>267.18</v>
      </c>
    </row>
    <row r="173" spans="1:5">
      <c r="A173" s="125"/>
      <c r="B173" s="125"/>
      <c r="C173" s="124"/>
      <c r="D173" s="124" t="s">
        <v>2679</v>
      </c>
      <c r="E173" s="109">
        <v>10</v>
      </c>
    </row>
    <row r="174" spans="1:5">
      <c r="A174" s="125"/>
      <c r="B174" s="125"/>
      <c r="C174" s="124"/>
      <c r="D174" s="124" t="s">
        <v>2680</v>
      </c>
      <c r="E174" s="109">
        <v>38</v>
      </c>
    </row>
    <row r="175" spans="1:5">
      <c r="A175" s="125"/>
      <c r="B175" s="125"/>
      <c r="C175" s="124"/>
      <c r="D175" s="124" t="s">
        <v>2681</v>
      </c>
      <c r="E175" s="109">
        <v>203.4</v>
      </c>
    </row>
    <row r="176" spans="1:5">
      <c r="A176" s="125"/>
      <c r="B176" s="125"/>
      <c r="C176" s="124"/>
      <c r="D176" s="124" t="s">
        <v>2682</v>
      </c>
      <c r="E176" s="109">
        <v>1.2</v>
      </c>
    </row>
    <row r="177" spans="1:5">
      <c r="A177" s="125"/>
      <c r="B177" s="125"/>
      <c r="C177" s="124"/>
      <c r="D177" s="124" t="s">
        <v>2683</v>
      </c>
      <c r="E177" s="109">
        <v>6</v>
      </c>
    </row>
    <row r="178" spans="1:5">
      <c r="A178" s="125"/>
      <c r="B178" s="125"/>
      <c r="C178" s="124"/>
      <c r="D178" s="124" t="s">
        <v>2684</v>
      </c>
      <c r="E178" s="109">
        <v>1.2</v>
      </c>
    </row>
    <row r="179" spans="1:5">
      <c r="A179" s="125"/>
      <c r="B179" s="125"/>
      <c r="C179" s="124"/>
      <c r="D179" s="124" t="s">
        <v>2685</v>
      </c>
      <c r="E179" s="109">
        <v>14.4</v>
      </c>
    </row>
    <row r="180" spans="1:5">
      <c r="A180" s="125">
        <v>2110101</v>
      </c>
      <c r="B180" s="125"/>
      <c r="C180" s="124"/>
      <c r="D180" s="124"/>
      <c r="E180" s="109">
        <v>340</v>
      </c>
    </row>
    <row r="181" spans="1:5">
      <c r="A181" s="125"/>
      <c r="B181" s="125" t="s">
        <v>371</v>
      </c>
      <c r="C181" s="124"/>
      <c r="D181" s="124"/>
      <c r="E181" s="109">
        <v>340</v>
      </c>
    </row>
    <row r="182" spans="1:5">
      <c r="A182" s="125"/>
      <c r="B182" s="125"/>
      <c r="C182" s="124" t="s">
        <v>193</v>
      </c>
      <c r="D182" s="124"/>
      <c r="E182" s="109">
        <v>340</v>
      </c>
    </row>
    <row r="183" spans="1:5">
      <c r="A183" s="125"/>
      <c r="B183" s="125"/>
      <c r="C183" s="124"/>
      <c r="D183" s="124" t="s">
        <v>2687</v>
      </c>
      <c r="E183" s="109">
        <v>10</v>
      </c>
    </row>
    <row r="184" spans="1:5">
      <c r="A184" s="125"/>
      <c r="B184" s="125"/>
      <c r="C184" s="124"/>
      <c r="D184" s="124" t="s">
        <v>2884</v>
      </c>
      <c r="E184" s="109">
        <v>200</v>
      </c>
    </row>
    <row r="185" spans="1:5">
      <c r="A185" s="125"/>
      <c r="B185" s="125"/>
      <c r="C185" s="124"/>
      <c r="D185" s="124" t="s">
        <v>2688</v>
      </c>
      <c r="E185" s="109">
        <v>120</v>
      </c>
    </row>
    <row r="186" spans="1:5">
      <c r="A186" s="125"/>
      <c r="B186" s="125"/>
      <c r="C186" s="124"/>
      <c r="D186" s="124" t="s">
        <v>2689</v>
      </c>
      <c r="E186" s="109">
        <v>10</v>
      </c>
    </row>
    <row r="187" spans="1:5">
      <c r="A187" s="125">
        <v>2120101</v>
      </c>
      <c r="B187" s="125"/>
      <c r="C187" s="124"/>
      <c r="D187" s="124"/>
      <c r="E187" s="109">
        <v>2283.16</v>
      </c>
    </row>
    <row r="188" spans="1:5">
      <c r="A188" s="125"/>
      <c r="B188" s="125" t="s">
        <v>372</v>
      </c>
      <c r="C188" s="124"/>
      <c r="D188" s="124"/>
      <c r="E188" s="109">
        <v>2283.16</v>
      </c>
    </row>
    <row r="189" spans="1:5">
      <c r="A189" s="125"/>
      <c r="B189" s="125"/>
      <c r="C189" s="124" t="s">
        <v>194</v>
      </c>
      <c r="D189" s="124"/>
      <c r="E189" s="109">
        <v>2283.16</v>
      </c>
    </row>
    <row r="190" spans="1:5">
      <c r="A190" s="125"/>
      <c r="B190" s="125"/>
      <c r="C190" s="124"/>
      <c r="D190" s="124" t="s">
        <v>2690</v>
      </c>
      <c r="E190" s="109">
        <v>1852.76</v>
      </c>
    </row>
    <row r="191" spans="1:5">
      <c r="A191" s="125"/>
      <c r="B191" s="125"/>
      <c r="C191" s="124"/>
      <c r="D191" s="124" t="s">
        <v>2691</v>
      </c>
      <c r="E191" s="109">
        <v>170</v>
      </c>
    </row>
    <row r="192" spans="1:5">
      <c r="A192" s="125"/>
      <c r="B192" s="125"/>
      <c r="C192" s="124"/>
      <c r="D192" s="124" t="s">
        <v>2692</v>
      </c>
      <c r="E192" s="109">
        <v>190</v>
      </c>
    </row>
    <row r="193" spans="1:5">
      <c r="A193" s="125"/>
      <c r="B193" s="125"/>
      <c r="C193" s="124"/>
      <c r="D193" s="124" t="s">
        <v>2693</v>
      </c>
      <c r="E193" s="109">
        <v>40</v>
      </c>
    </row>
    <row r="194" spans="1:5">
      <c r="A194" s="125"/>
      <c r="B194" s="125"/>
      <c r="C194" s="124"/>
      <c r="D194" s="124" t="s">
        <v>2694</v>
      </c>
      <c r="E194" s="109">
        <v>30.4</v>
      </c>
    </row>
    <row r="195" spans="1:5">
      <c r="A195" s="125">
        <v>2120501</v>
      </c>
      <c r="B195" s="125"/>
      <c r="C195" s="124"/>
      <c r="D195" s="124"/>
      <c r="E195" s="109">
        <v>10</v>
      </c>
    </row>
    <row r="196" spans="1:5">
      <c r="A196" s="125"/>
      <c r="B196" s="125" t="s">
        <v>374</v>
      </c>
      <c r="C196" s="124"/>
      <c r="D196" s="124"/>
      <c r="E196" s="109">
        <v>10</v>
      </c>
    </row>
    <row r="197" spans="1:5">
      <c r="A197" s="125"/>
      <c r="B197" s="125"/>
      <c r="C197" s="124" t="s">
        <v>196</v>
      </c>
      <c r="D197" s="124"/>
      <c r="E197" s="109">
        <v>10</v>
      </c>
    </row>
    <row r="198" spans="1:5">
      <c r="A198" s="125"/>
      <c r="B198" s="125"/>
      <c r="C198" s="124"/>
      <c r="D198" s="124" t="s">
        <v>2695</v>
      </c>
      <c r="E198" s="109">
        <v>10</v>
      </c>
    </row>
    <row r="199" spans="1:5">
      <c r="A199" s="125">
        <v>2130101</v>
      </c>
      <c r="B199" s="125"/>
      <c r="C199" s="124"/>
      <c r="D199" s="124"/>
      <c r="E199" s="109">
        <v>8</v>
      </c>
    </row>
    <row r="200" spans="1:5">
      <c r="A200" s="125"/>
      <c r="B200" s="125" t="s">
        <v>375</v>
      </c>
      <c r="C200" s="124"/>
      <c r="D200" s="124"/>
      <c r="E200" s="109">
        <v>8</v>
      </c>
    </row>
    <row r="201" spans="1:5">
      <c r="A201" s="125"/>
      <c r="B201" s="125"/>
      <c r="C201" s="124" t="s">
        <v>199</v>
      </c>
      <c r="D201" s="124"/>
      <c r="E201" s="109">
        <v>8</v>
      </c>
    </row>
    <row r="202" spans="1:5">
      <c r="A202" s="125"/>
      <c r="B202" s="125"/>
      <c r="C202" s="124"/>
      <c r="D202" s="124" t="s">
        <v>2696</v>
      </c>
      <c r="E202" s="109">
        <v>8</v>
      </c>
    </row>
    <row r="203" spans="1:5">
      <c r="A203" s="125">
        <v>2130108</v>
      </c>
      <c r="B203" s="125"/>
      <c r="C203" s="124"/>
      <c r="D203" s="124"/>
      <c r="E203" s="109">
        <v>98.6</v>
      </c>
    </row>
    <row r="204" spans="1:5">
      <c r="A204" s="125"/>
      <c r="B204" s="125" t="s">
        <v>378</v>
      </c>
      <c r="C204" s="124"/>
      <c r="D204" s="124"/>
      <c r="E204" s="109">
        <v>98.6</v>
      </c>
    </row>
    <row r="205" spans="1:5">
      <c r="A205" s="125"/>
      <c r="B205" s="125"/>
      <c r="C205" s="124" t="s">
        <v>203</v>
      </c>
      <c r="D205" s="124"/>
      <c r="E205" s="109">
        <v>98.6</v>
      </c>
    </row>
    <row r="206" spans="1:5">
      <c r="A206" s="125"/>
      <c r="B206" s="125"/>
      <c r="C206" s="124"/>
      <c r="D206" s="124" t="s">
        <v>2697</v>
      </c>
      <c r="E206" s="109">
        <v>20</v>
      </c>
    </row>
    <row r="207" spans="1:5">
      <c r="A207" s="125"/>
      <c r="B207" s="125"/>
      <c r="C207" s="124"/>
      <c r="D207" s="124" t="s">
        <v>2698</v>
      </c>
      <c r="E207" s="109">
        <v>9.6</v>
      </c>
    </row>
    <row r="208" spans="1:5">
      <c r="A208" s="125"/>
      <c r="B208" s="125"/>
      <c r="C208" s="124"/>
      <c r="D208" s="124" t="s">
        <v>2860</v>
      </c>
      <c r="E208" s="109">
        <v>8</v>
      </c>
    </row>
    <row r="209" spans="1:5">
      <c r="A209" s="125"/>
      <c r="B209" s="125"/>
      <c r="C209" s="124"/>
      <c r="D209" s="124" t="s">
        <v>2699</v>
      </c>
      <c r="E209" s="109">
        <v>10</v>
      </c>
    </row>
    <row r="210" spans="1:5">
      <c r="A210" s="125"/>
      <c r="B210" s="125"/>
      <c r="C210" s="124"/>
      <c r="D210" s="124" t="s">
        <v>2700</v>
      </c>
      <c r="E210" s="109">
        <v>10</v>
      </c>
    </row>
    <row r="211" spans="1:5">
      <c r="A211" s="125"/>
      <c r="B211" s="125"/>
      <c r="C211" s="124"/>
      <c r="D211" s="124" t="s">
        <v>2701</v>
      </c>
      <c r="E211" s="109">
        <v>10</v>
      </c>
    </row>
    <row r="212" spans="1:5">
      <c r="A212" s="125"/>
      <c r="B212" s="125"/>
      <c r="C212" s="124"/>
      <c r="D212" s="124" t="s">
        <v>2702</v>
      </c>
      <c r="E212" s="109">
        <v>7</v>
      </c>
    </row>
    <row r="213" spans="1:5">
      <c r="A213" s="125"/>
      <c r="B213" s="125"/>
      <c r="C213" s="124"/>
      <c r="D213" s="124" t="s">
        <v>2703</v>
      </c>
      <c r="E213" s="109">
        <v>18</v>
      </c>
    </row>
    <row r="214" spans="1:5">
      <c r="A214" s="125"/>
      <c r="B214" s="125"/>
      <c r="C214" s="124"/>
      <c r="D214" s="124" t="s">
        <v>2704</v>
      </c>
      <c r="E214" s="109">
        <v>6</v>
      </c>
    </row>
    <row r="215" spans="1:5">
      <c r="A215" s="125">
        <v>2130110</v>
      </c>
      <c r="B215" s="125"/>
      <c r="C215" s="124"/>
      <c r="D215" s="124"/>
      <c r="E215" s="109">
        <v>13.4</v>
      </c>
    </row>
    <row r="216" spans="1:5">
      <c r="A216" s="125"/>
      <c r="B216" s="125" t="s">
        <v>376</v>
      </c>
      <c r="C216" s="124"/>
      <c r="D216" s="124"/>
      <c r="E216" s="109">
        <v>13.4</v>
      </c>
    </row>
    <row r="217" spans="1:5">
      <c r="A217" s="125"/>
      <c r="B217" s="125"/>
      <c r="C217" s="124" t="s">
        <v>204</v>
      </c>
      <c r="D217" s="124"/>
      <c r="E217" s="109">
        <v>13.4</v>
      </c>
    </row>
    <row r="218" spans="1:5">
      <c r="A218" s="125"/>
      <c r="B218" s="125"/>
      <c r="C218" s="124"/>
      <c r="D218" s="124" t="s">
        <v>2705</v>
      </c>
      <c r="E218" s="109">
        <v>5</v>
      </c>
    </row>
    <row r="219" spans="1:5">
      <c r="A219" s="125"/>
      <c r="B219" s="125"/>
      <c r="C219" s="124"/>
      <c r="D219" s="124" t="s">
        <v>2706</v>
      </c>
      <c r="E219" s="109">
        <v>8.4</v>
      </c>
    </row>
    <row r="220" spans="1:5">
      <c r="A220" s="125">
        <v>2130135</v>
      </c>
      <c r="B220" s="125"/>
      <c r="C220" s="124"/>
      <c r="D220" s="124"/>
      <c r="E220" s="109">
        <v>10</v>
      </c>
    </row>
    <row r="221" spans="1:5">
      <c r="A221" s="125"/>
      <c r="B221" s="125" t="s">
        <v>1157</v>
      </c>
      <c r="C221" s="124"/>
      <c r="D221" s="124"/>
      <c r="E221" s="109">
        <v>10</v>
      </c>
    </row>
    <row r="222" spans="1:5">
      <c r="A222" s="125"/>
      <c r="B222" s="125"/>
      <c r="C222" s="124" t="s">
        <v>199</v>
      </c>
      <c r="D222" s="124"/>
      <c r="E222" s="109">
        <v>10</v>
      </c>
    </row>
    <row r="223" spans="1:5">
      <c r="A223" s="125"/>
      <c r="B223" s="125"/>
      <c r="C223" s="124"/>
      <c r="D223" s="124" t="s">
        <v>2707</v>
      </c>
      <c r="E223" s="109">
        <v>10</v>
      </c>
    </row>
    <row r="224" spans="1:5">
      <c r="A224" s="125">
        <v>2130199</v>
      </c>
      <c r="B224" s="125"/>
      <c r="C224" s="124"/>
      <c r="D224" s="124"/>
      <c r="E224" s="109">
        <v>808.4</v>
      </c>
    </row>
    <row r="225" spans="1:5">
      <c r="A225" s="125"/>
      <c r="B225" s="125" t="s">
        <v>379</v>
      </c>
      <c r="C225" s="124"/>
      <c r="D225" s="124"/>
      <c r="E225" s="109">
        <v>808.4</v>
      </c>
    </row>
    <row r="226" spans="1:5">
      <c r="A226" s="125"/>
      <c r="B226" s="125"/>
      <c r="C226" s="124" t="s">
        <v>199</v>
      </c>
      <c r="D226" s="124"/>
      <c r="E226" s="109">
        <v>808.4</v>
      </c>
    </row>
    <row r="227" spans="1:5">
      <c r="A227" s="125"/>
      <c r="B227" s="125"/>
      <c r="C227" s="124"/>
      <c r="D227" s="124" t="s">
        <v>2708</v>
      </c>
      <c r="E227" s="109">
        <v>8.4</v>
      </c>
    </row>
    <row r="228" spans="1:5">
      <c r="A228" s="125"/>
      <c r="B228" s="125"/>
      <c r="C228" s="124"/>
      <c r="D228" s="124" t="s">
        <v>2709</v>
      </c>
      <c r="E228" s="109">
        <v>800</v>
      </c>
    </row>
    <row r="229" spans="1:5">
      <c r="A229" s="125">
        <v>2130216</v>
      </c>
      <c r="B229" s="125"/>
      <c r="C229" s="124"/>
      <c r="D229" s="124"/>
      <c r="E229" s="109">
        <v>50</v>
      </c>
    </row>
    <row r="230" spans="1:5">
      <c r="A230" s="125"/>
      <c r="B230" s="125" t="s">
        <v>1175</v>
      </c>
      <c r="C230" s="124"/>
      <c r="D230" s="124"/>
      <c r="E230" s="109">
        <v>50</v>
      </c>
    </row>
    <row r="231" spans="1:5">
      <c r="A231" s="125"/>
      <c r="B231" s="125"/>
      <c r="C231" s="124" t="s">
        <v>199</v>
      </c>
      <c r="D231" s="124"/>
      <c r="E231" s="109">
        <v>50</v>
      </c>
    </row>
    <row r="232" spans="1:5">
      <c r="A232" s="125"/>
      <c r="B232" s="125"/>
      <c r="C232" s="124"/>
      <c r="D232" s="124" t="s">
        <v>2710</v>
      </c>
      <c r="E232" s="109">
        <v>50</v>
      </c>
    </row>
    <row r="233" spans="1:5">
      <c r="A233" s="125">
        <v>2130234</v>
      </c>
      <c r="B233" s="125"/>
      <c r="C233" s="124"/>
      <c r="D233" s="124"/>
      <c r="E233" s="109">
        <v>50</v>
      </c>
    </row>
    <row r="234" spans="1:5">
      <c r="A234" s="125"/>
      <c r="B234" s="125" t="s">
        <v>1188</v>
      </c>
      <c r="C234" s="124"/>
      <c r="D234" s="124"/>
      <c r="E234" s="109">
        <v>50</v>
      </c>
    </row>
    <row r="235" spans="1:5">
      <c r="A235" s="125"/>
      <c r="B235" s="125"/>
      <c r="C235" s="124" t="s">
        <v>199</v>
      </c>
      <c r="D235" s="124"/>
      <c r="E235" s="109">
        <v>50</v>
      </c>
    </row>
    <row r="236" spans="1:5">
      <c r="A236" s="125"/>
      <c r="B236" s="125"/>
      <c r="C236" s="124"/>
      <c r="D236" s="124" t="s">
        <v>2711</v>
      </c>
      <c r="E236" s="109">
        <v>50</v>
      </c>
    </row>
    <row r="237" spans="1:5">
      <c r="A237" s="125">
        <v>2130301</v>
      </c>
      <c r="B237" s="125"/>
      <c r="C237" s="124"/>
      <c r="D237" s="124"/>
      <c r="E237" s="109">
        <v>670</v>
      </c>
    </row>
    <row r="238" spans="1:5">
      <c r="A238" s="125"/>
      <c r="B238" s="125" t="s">
        <v>382</v>
      </c>
      <c r="C238" s="124"/>
      <c r="D238" s="124"/>
      <c r="E238" s="124">
        <v>670</v>
      </c>
    </row>
    <row r="239" spans="1:5">
      <c r="A239" s="125"/>
      <c r="B239" s="125"/>
      <c r="C239" s="124" t="s">
        <v>210</v>
      </c>
      <c r="D239" s="124"/>
      <c r="E239" s="124">
        <v>670</v>
      </c>
    </row>
    <row r="240" spans="1:5">
      <c r="A240" s="125"/>
      <c r="B240" s="125"/>
      <c r="C240" s="124"/>
      <c r="D240" s="124" t="s">
        <v>2861</v>
      </c>
      <c r="E240" s="124">
        <v>670</v>
      </c>
    </row>
    <row r="241" spans="1:5">
      <c r="A241" s="125">
        <v>2130599</v>
      </c>
      <c r="B241" s="125"/>
      <c r="C241" s="124"/>
      <c r="D241" s="124"/>
      <c r="E241" s="124">
        <v>1000</v>
      </c>
    </row>
    <row r="242" spans="1:5">
      <c r="A242" s="125"/>
      <c r="B242" s="125" t="s">
        <v>1231</v>
      </c>
      <c r="C242" s="124"/>
      <c r="D242" s="124"/>
      <c r="E242" s="124">
        <v>1000</v>
      </c>
    </row>
    <row r="243" spans="1:5">
      <c r="A243" s="125"/>
      <c r="B243" s="125"/>
      <c r="C243" s="124" t="s">
        <v>212</v>
      </c>
      <c r="D243" s="124"/>
      <c r="E243" s="124">
        <v>1000</v>
      </c>
    </row>
    <row r="244" spans="1:5">
      <c r="A244" s="125"/>
      <c r="B244" s="125"/>
      <c r="C244" s="124"/>
      <c r="D244" s="124" t="s">
        <v>2712</v>
      </c>
      <c r="E244" s="124">
        <v>1000</v>
      </c>
    </row>
    <row r="245" spans="1:5">
      <c r="A245" s="125">
        <v>2130701</v>
      </c>
      <c r="B245" s="125"/>
      <c r="C245" s="124"/>
      <c r="D245" s="124"/>
      <c r="E245" s="124">
        <v>200</v>
      </c>
    </row>
    <row r="246" spans="1:5">
      <c r="A246" s="125"/>
      <c r="B246" s="125" t="s">
        <v>1237</v>
      </c>
      <c r="C246" s="124"/>
      <c r="D246" s="124"/>
      <c r="E246" s="124">
        <v>200</v>
      </c>
    </row>
    <row r="247" spans="1:5">
      <c r="A247" s="125"/>
      <c r="B247" s="125"/>
      <c r="C247" s="124" t="s">
        <v>117</v>
      </c>
      <c r="D247" s="124"/>
      <c r="E247" s="124">
        <v>200</v>
      </c>
    </row>
    <row r="248" spans="1:5">
      <c r="A248" s="125"/>
      <c r="B248" s="125"/>
      <c r="C248" s="124"/>
      <c r="D248" s="124" t="s">
        <v>2713</v>
      </c>
      <c r="E248" s="124">
        <v>200</v>
      </c>
    </row>
    <row r="249" spans="1:5">
      <c r="A249" s="125">
        <v>2140199</v>
      </c>
      <c r="B249" s="125"/>
      <c r="C249" s="124"/>
      <c r="D249" s="124"/>
      <c r="E249" s="124">
        <v>21.16</v>
      </c>
    </row>
    <row r="250" spans="1:5">
      <c r="A250" s="125"/>
      <c r="B250" s="125" t="s">
        <v>1286</v>
      </c>
      <c r="C250" s="124"/>
      <c r="D250" s="124"/>
      <c r="E250" s="124">
        <v>21.16</v>
      </c>
    </row>
    <row r="251" spans="1:5">
      <c r="A251" s="125"/>
      <c r="B251" s="125"/>
      <c r="C251" s="124" t="s">
        <v>213</v>
      </c>
      <c r="D251" s="124"/>
      <c r="E251" s="124">
        <v>21.16</v>
      </c>
    </row>
    <row r="252" spans="1:5">
      <c r="A252" s="125"/>
      <c r="B252" s="125"/>
      <c r="C252" s="124"/>
      <c r="D252" s="124" t="s">
        <v>2714</v>
      </c>
      <c r="E252" s="124">
        <v>21.16</v>
      </c>
    </row>
    <row r="253" spans="1:5">
      <c r="A253" s="125">
        <v>2160201</v>
      </c>
      <c r="B253" s="125"/>
      <c r="C253" s="124"/>
      <c r="D253" s="124"/>
      <c r="E253" s="124">
        <v>200</v>
      </c>
    </row>
    <row r="254" spans="1:5">
      <c r="A254" s="125"/>
      <c r="B254" s="125" t="s">
        <v>388</v>
      </c>
      <c r="C254" s="124"/>
      <c r="D254" s="124"/>
      <c r="E254" s="124">
        <v>200</v>
      </c>
    </row>
    <row r="255" spans="1:5">
      <c r="A255" s="125"/>
      <c r="B255" s="125"/>
      <c r="C255" s="124" t="s">
        <v>217</v>
      </c>
      <c r="D255" s="124"/>
      <c r="E255" s="124">
        <v>200</v>
      </c>
    </row>
    <row r="256" spans="1:5">
      <c r="A256" s="125"/>
      <c r="B256" s="125"/>
      <c r="C256" s="124"/>
      <c r="D256" s="124" t="s">
        <v>2715</v>
      </c>
      <c r="E256" s="124">
        <v>10</v>
      </c>
    </row>
    <row r="257" spans="1:5">
      <c r="A257" s="125"/>
      <c r="B257" s="125"/>
      <c r="C257" s="124"/>
      <c r="D257" s="124" t="s">
        <v>2716</v>
      </c>
      <c r="E257" s="124">
        <v>100</v>
      </c>
    </row>
    <row r="258" spans="1:5">
      <c r="A258" s="125"/>
      <c r="B258" s="125"/>
      <c r="C258" s="124"/>
      <c r="D258" s="124" t="s">
        <v>2717</v>
      </c>
      <c r="E258" s="124">
        <v>90</v>
      </c>
    </row>
    <row r="259" spans="1:5">
      <c r="A259" s="125">
        <v>2160599</v>
      </c>
      <c r="B259" s="125"/>
      <c r="C259" s="124"/>
      <c r="D259" s="124"/>
      <c r="E259" s="124">
        <v>800</v>
      </c>
    </row>
    <row r="260" spans="1:5">
      <c r="A260" s="125"/>
      <c r="B260" s="125" t="s">
        <v>1417</v>
      </c>
      <c r="C260" s="124"/>
      <c r="D260" s="124"/>
      <c r="E260" s="124">
        <v>800</v>
      </c>
    </row>
    <row r="261" spans="1:5">
      <c r="A261" s="125"/>
      <c r="B261" s="125"/>
      <c r="C261" s="124" t="s">
        <v>218</v>
      </c>
      <c r="D261" s="124"/>
      <c r="E261" s="124">
        <v>800</v>
      </c>
    </row>
    <row r="262" spans="1:5">
      <c r="A262" s="125"/>
      <c r="B262" s="125"/>
      <c r="C262" s="124"/>
      <c r="D262" s="124" t="s">
        <v>2718</v>
      </c>
      <c r="E262" s="124">
        <v>500</v>
      </c>
    </row>
    <row r="263" spans="1:5">
      <c r="A263" s="125"/>
      <c r="B263" s="125"/>
      <c r="C263" s="124"/>
      <c r="D263" s="124" t="s">
        <v>2885</v>
      </c>
      <c r="E263" s="124">
        <v>300</v>
      </c>
    </row>
  </sheetData>
  <mergeCells count="2">
    <mergeCell ref="A3:E3"/>
    <mergeCell ref="A2:E2"/>
  </mergeCells>
  <phoneticPr fontId="2" type="noConversion"/>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86"/>
  <sheetViews>
    <sheetView workbookViewId="0">
      <selection activeCell="H25" sqref="H25"/>
    </sheetView>
  </sheetViews>
  <sheetFormatPr defaultRowHeight="12"/>
  <cols>
    <col min="1" max="1" width="33" style="82" customWidth="1"/>
    <col min="2" max="3" width="10" style="81" customWidth="1"/>
    <col min="4" max="4" width="14" style="81" customWidth="1"/>
    <col min="5" max="5" width="33" style="82" customWidth="1"/>
    <col min="6" max="7" width="10" style="81" customWidth="1"/>
    <col min="8" max="8" width="14" style="81" customWidth="1"/>
    <col min="9" max="256" width="9" style="81"/>
    <col min="257" max="257" width="33" style="81" customWidth="1"/>
    <col min="258" max="259" width="10" style="81" customWidth="1"/>
    <col min="260" max="260" width="14" style="81" customWidth="1"/>
    <col min="261" max="261" width="33" style="81" customWidth="1"/>
    <col min="262" max="263" width="10" style="81" customWidth="1"/>
    <col min="264" max="264" width="14" style="81" customWidth="1"/>
    <col min="265" max="512" width="9" style="81"/>
    <col min="513" max="513" width="33" style="81" customWidth="1"/>
    <col min="514" max="515" width="10" style="81" customWidth="1"/>
    <col min="516" max="516" width="14" style="81" customWidth="1"/>
    <col min="517" max="517" width="33" style="81" customWidth="1"/>
    <col min="518" max="519" width="10" style="81" customWidth="1"/>
    <col min="520" max="520" width="14" style="81" customWidth="1"/>
    <col min="521" max="768" width="9" style="81"/>
    <col min="769" max="769" width="33" style="81" customWidth="1"/>
    <col min="770" max="771" width="10" style="81" customWidth="1"/>
    <col min="772" max="772" width="14" style="81" customWidth="1"/>
    <col min="773" max="773" width="33" style="81" customWidth="1"/>
    <col min="774" max="775" width="10" style="81" customWidth="1"/>
    <col min="776" max="776" width="14" style="81" customWidth="1"/>
    <col min="777" max="1024" width="9" style="81"/>
    <col min="1025" max="1025" width="33" style="81" customWidth="1"/>
    <col min="1026" max="1027" width="10" style="81" customWidth="1"/>
    <col min="1028" max="1028" width="14" style="81" customWidth="1"/>
    <col min="1029" max="1029" width="33" style="81" customWidth="1"/>
    <col min="1030" max="1031" width="10" style="81" customWidth="1"/>
    <col min="1032" max="1032" width="14" style="81" customWidth="1"/>
    <col min="1033" max="1280" width="9" style="81"/>
    <col min="1281" max="1281" width="33" style="81" customWidth="1"/>
    <col min="1282" max="1283" width="10" style="81" customWidth="1"/>
    <col min="1284" max="1284" width="14" style="81" customWidth="1"/>
    <col min="1285" max="1285" width="33" style="81" customWidth="1"/>
    <col min="1286" max="1287" width="10" style="81" customWidth="1"/>
    <col min="1288" max="1288" width="14" style="81" customWidth="1"/>
    <col min="1289" max="1536" width="9" style="81"/>
    <col min="1537" max="1537" width="33" style="81" customWidth="1"/>
    <col min="1538" max="1539" width="10" style="81" customWidth="1"/>
    <col min="1540" max="1540" width="14" style="81" customWidth="1"/>
    <col min="1541" max="1541" width="33" style="81" customWidth="1"/>
    <col min="1542" max="1543" width="10" style="81" customWidth="1"/>
    <col min="1544" max="1544" width="14" style="81" customWidth="1"/>
    <col min="1545" max="1792" width="9" style="81"/>
    <col min="1793" max="1793" width="33" style="81" customWidth="1"/>
    <col min="1794" max="1795" width="10" style="81" customWidth="1"/>
    <col min="1796" max="1796" width="14" style="81" customWidth="1"/>
    <col min="1797" max="1797" width="33" style="81" customWidth="1"/>
    <col min="1798" max="1799" width="10" style="81" customWidth="1"/>
    <col min="1800" max="1800" width="14" style="81" customWidth="1"/>
    <col min="1801" max="2048" width="9" style="81"/>
    <col min="2049" max="2049" width="33" style="81" customWidth="1"/>
    <col min="2050" max="2051" width="10" style="81" customWidth="1"/>
    <col min="2052" max="2052" width="14" style="81" customWidth="1"/>
    <col min="2053" max="2053" width="33" style="81" customWidth="1"/>
    <col min="2054" max="2055" width="10" style="81" customWidth="1"/>
    <col min="2056" max="2056" width="14" style="81" customWidth="1"/>
    <col min="2057" max="2304" width="9" style="81"/>
    <col min="2305" max="2305" width="33" style="81" customWidth="1"/>
    <col min="2306" max="2307" width="10" style="81" customWidth="1"/>
    <col min="2308" max="2308" width="14" style="81" customWidth="1"/>
    <col min="2309" max="2309" width="33" style="81" customWidth="1"/>
    <col min="2310" max="2311" width="10" style="81" customWidth="1"/>
    <col min="2312" max="2312" width="14" style="81" customWidth="1"/>
    <col min="2313" max="2560" width="9" style="81"/>
    <col min="2561" max="2561" width="33" style="81" customWidth="1"/>
    <col min="2562" max="2563" width="10" style="81" customWidth="1"/>
    <col min="2564" max="2564" width="14" style="81" customWidth="1"/>
    <col min="2565" max="2565" width="33" style="81" customWidth="1"/>
    <col min="2566" max="2567" width="10" style="81" customWidth="1"/>
    <col min="2568" max="2568" width="14" style="81" customWidth="1"/>
    <col min="2569" max="2816" width="9" style="81"/>
    <col min="2817" max="2817" width="33" style="81" customWidth="1"/>
    <col min="2818" max="2819" width="10" style="81" customWidth="1"/>
    <col min="2820" max="2820" width="14" style="81" customWidth="1"/>
    <col min="2821" max="2821" width="33" style="81" customWidth="1"/>
    <col min="2822" max="2823" width="10" style="81" customWidth="1"/>
    <col min="2824" max="2824" width="14" style="81" customWidth="1"/>
    <col min="2825" max="3072" width="9" style="81"/>
    <col min="3073" max="3073" width="33" style="81" customWidth="1"/>
    <col min="3074" max="3075" width="10" style="81" customWidth="1"/>
    <col min="3076" max="3076" width="14" style="81" customWidth="1"/>
    <col min="3077" max="3077" width="33" style="81" customWidth="1"/>
    <col min="3078" max="3079" width="10" style="81" customWidth="1"/>
    <col min="3080" max="3080" width="14" style="81" customWidth="1"/>
    <col min="3081" max="3328" width="9" style="81"/>
    <col min="3329" max="3329" width="33" style="81" customWidth="1"/>
    <col min="3330" max="3331" width="10" style="81" customWidth="1"/>
    <col min="3332" max="3332" width="14" style="81" customWidth="1"/>
    <col min="3333" max="3333" width="33" style="81" customWidth="1"/>
    <col min="3334" max="3335" width="10" style="81" customWidth="1"/>
    <col min="3336" max="3336" width="14" style="81" customWidth="1"/>
    <col min="3337" max="3584" width="9" style="81"/>
    <col min="3585" max="3585" width="33" style="81" customWidth="1"/>
    <col min="3586" max="3587" width="10" style="81" customWidth="1"/>
    <col min="3588" max="3588" width="14" style="81" customWidth="1"/>
    <col min="3589" max="3589" width="33" style="81" customWidth="1"/>
    <col min="3590" max="3591" width="10" style="81" customWidth="1"/>
    <col min="3592" max="3592" width="14" style="81" customWidth="1"/>
    <col min="3593" max="3840" width="9" style="81"/>
    <col min="3841" max="3841" width="33" style="81" customWidth="1"/>
    <col min="3842" max="3843" width="10" style="81" customWidth="1"/>
    <col min="3844" max="3844" width="14" style="81" customWidth="1"/>
    <col min="3845" max="3845" width="33" style="81" customWidth="1"/>
    <col min="3846" max="3847" width="10" style="81" customWidth="1"/>
    <col min="3848" max="3848" width="14" style="81" customWidth="1"/>
    <col min="3849" max="4096" width="9" style="81"/>
    <col min="4097" max="4097" width="33" style="81" customWidth="1"/>
    <col min="4098" max="4099" width="10" style="81" customWidth="1"/>
    <col min="4100" max="4100" width="14" style="81" customWidth="1"/>
    <col min="4101" max="4101" width="33" style="81" customWidth="1"/>
    <col min="4102" max="4103" width="10" style="81" customWidth="1"/>
    <col min="4104" max="4104" width="14" style="81" customWidth="1"/>
    <col min="4105" max="4352" width="9" style="81"/>
    <col min="4353" max="4353" width="33" style="81" customWidth="1"/>
    <col min="4354" max="4355" width="10" style="81" customWidth="1"/>
    <col min="4356" max="4356" width="14" style="81" customWidth="1"/>
    <col min="4357" max="4357" width="33" style="81" customWidth="1"/>
    <col min="4358" max="4359" width="10" style="81" customWidth="1"/>
    <col min="4360" max="4360" width="14" style="81" customWidth="1"/>
    <col min="4361" max="4608" width="9" style="81"/>
    <col min="4609" max="4609" width="33" style="81" customWidth="1"/>
    <col min="4610" max="4611" width="10" style="81" customWidth="1"/>
    <col min="4612" max="4612" width="14" style="81" customWidth="1"/>
    <col min="4613" max="4613" width="33" style="81" customWidth="1"/>
    <col min="4614" max="4615" width="10" style="81" customWidth="1"/>
    <col min="4616" max="4616" width="14" style="81" customWidth="1"/>
    <col min="4617" max="4864" width="9" style="81"/>
    <col min="4865" max="4865" width="33" style="81" customWidth="1"/>
    <col min="4866" max="4867" width="10" style="81" customWidth="1"/>
    <col min="4868" max="4868" width="14" style="81" customWidth="1"/>
    <col min="4869" max="4869" width="33" style="81" customWidth="1"/>
    <col min="4870" max="4871" width="10" style="81" customWidth="1"/>
    <col min="4872" max="4872" width="14" style="81" customWidth="1"/>
    <col min="4873" max="5120" width="9" style="81"/>
    <col min="5121" max="5121" width="33" style="81" customWidth="1"/>
    <col min="5122" max="5123" width="10" style="81" customWidth="1"/>
    <col min="5124" max="5124" width="14" style="81" customWidth="1"/>
    <col min="5125" max="5125" width="33" style="81" customWidth="1"/>
    <col min="5126" max="5127" width="10" style="81" customWidth="1"/>
    <col min="5128" max="5128" width="14" style="81" customWidth="1"/>
    <col min="5129" max="5376" width="9" style="81"/>
    <col min="5377" max="5377" width="33" style="81" customWidth="1"/>
    <col min="5378" max="5379" width="10" style="81" customWidth="1"/>
    <col min="5380" max="5380" width="14" style="81" customWidth="1"/>
    <col min="5381" max="5381" width="33" style="81" customWidth="1"/>
    <col min="5382" max="5383" width="10" style="81" customWidth="1"/>
    <col min="5384" max="5384" width="14" style="81" customWidth="1"/>
    <col min="5385" max="5632" width="9" style="81"/>
    <col min="5633" max="5633" width="33" style="81" customWidth="1"/>
    <col min="5634" max="5635" width="10" style="81" customWidth="1"/>
    <col min="5636" max="5636" width="14" style="81" customWidth="1"/>
    <col min="5637" max="5637" width="33" style="81" customWidth="1"/>
    <col min="5638" max="5639" width="10" style="81" customWidth="1"/>
    <col min="5640" max="5640" width="14" style="81" customWidth="1"/>
    <col min="5641" max="5888" width="9" style="81"/>
    <col min="5889" max="5889" width="33" style="81" customWidth="1"/>
    <col min="5890" max="5891" width="10" style="81" customWidth="1"/>
    <col min="5892" max="5892" width="14" style="81" customWidth="1"/>
    <col min="5893" max="5893" width="33" style="81" customWidth="1"/>
    <col min="5894" max="5895" width="10" style="81" customWidth="1"/>
    <col min="5896" max="5896" width="14" style="81" customWidth="1"/>
    <col min="5897" max="6144" width="9" style="81"/>
    <col min="6145" max="6145" width="33" style="81" customWidth="1"/>
    <col min="6146" max="6147" width="10" style="81" customWidth="1"/>
    <col min="6148" max="6148" width="14" style="81" customWidth="1"/>
    <col min="6149" max="6149" width="33" style="81" customWidth="1"/>
    <col min="6150" max="6151" width="10" style="81" customWidth="1"/>
    <col min="6152" max="6152" width="14" style="81" customWidth="1"/>
    <col min="6153" max="6400" width="9" style="81"/>
    <col min="6401" max="6401" width="33" style="81" customWidth="1"/>
    <col min="6402" max="6403" width="10" style="81" customWidth="1"/>
    <col min="6404" max="6404" width="14" style="81" customWidth="1"/>
    <col min="6405" max="6405" width="33" style="81" customWidth="1"/>
    <col min="6406" max="6407" width="10" style="81" customWidth="1"/>
    <col min="6408" max="6408" width="14" style="81" customWidth="1"/>
    <col min="6409" max="6656" width="9" style="81"/>
    <col min="6657" max="6657" width="33" style="81" customWidth="1"/>
    <col min="6658" max="6659" width="10" style="81" customWidth="1"/>
    <col min="6660" max="6660" width="14" style="81" customWidth="1"/>
    <col min="6661" max="6661" width="33" style="81" customWidth="1"/>
    <col min="6662" max="6663" width="10" style="81" customWidth="1"/>
    <col min="6664" max="6664" width="14" style="81" customWidth="1"/>
    <col min="6665" max="6912" width="9" style="81"/>
    <col min="6913" max="6913" width="33" style="81" customWidth="1"/>
    <col min="6914" max="6915" width="10" style="81" customWidth="1"/>
    <col min="6916" max="6916" width="14" style="81" customWidth="1"/>
    <col min="6917" max="6917" width="33" style="81" customWidth="1"/>
    <col min="6918" max="6919" width="10" style="81" customWidth="1"/>
    <col min="6920" max="6920" width="14" style="81" customWidth="1"/>
    <col min="6921" max="7168" width="9" style="81"/>
    <col min="7169" max="7169" width="33" style="81" customWidth="1"/>
    <col min="7170" max="7171" width="10" style="81" customWidth="1"/>
    <col min="7172" max="7172" width="14" style="81" customWidth="1"/>
    <col min="7173" max="7173" width="33" style="81" customWidth="1"/>
    <col min="7174" max="7175" width="10" style="81" customWidth="1"/>
    <col min="7176" max="7176" width="14" style="81" customWidth="1"/>
    <col min="7177" max="7424" width="9" style="81"/>
    <col min="7425" max="7425" width="33" style="81" customWidth="1"/>
    <col min="7426" max="7427" width="10" style="81" customWidth="1"/>
    <col min="7428" max="7428" width="14" style="81" customWidth="1"/>
    <col min="7429" max="7429" width="33" style="81" customWidth="1"/>
    <col min="7430" max="7431" width="10" style="81" customWidth="1"/>
    <col min="7432" max="7432" width="14" style="81" customWidth="1"/>
    <col min="7433" max="7680" width="9" style="81"/>
    <col min="7681" max="7681" width="33" style="81" customWidth="1"/>
    <col min="7682" max="7683" width="10" style="81" customWidth="1"/>
    <col min="7684" max="7684" width="14" style="81" customWidth="1"/>
    <col min="7685" max="7685" width="33" style="81" customWidth="1"/>
    <col min="7686" max="7687" width="10" style="81" customWidth="1"/>
    <col min="7688" max="7688" width="14" style="81" customWidth="1"/>
    <col min="7689" max="7936" width="9" style="81"/>
    <col min="7937" max="7937" width="33" style="81" customWidth="1"/>
    <col min="7938" max="7939" width="10" style="81" customWidth="1"/>
    <col min="7940" max="7940" width="14" style="81" customWidth="1"/>
    <col min="7941" max="7941" width="33" style="81" customWidth="1"/>
    <col min="7942" max="7943" width="10" style="81" customWidth="1"/>
    <col min="7944" max="7944" width="14" style="81" customWidth="1"/>
    <col min="7945" max="8192" width="9" style="81"/>
    <col min="8193" max="8193" width="33" style="81" customWidth="1"/>
    <col min="8194" max="8195" width="10" style="81" customWidth="1"/>
    <col min="8196" max="8196" width="14" style="81" customWidth="1"/>
    <col min="8197" max="8197" width="33" style="81" customWidth="1"/>
    <col min="8198" max="8199" width="10" style="81" customWidth="1"/>
    <col min="8200" max="8200" width="14" style="81" customWidth="1"/>
    <col min="8201" max="8448" width="9" style="81"/>
    <col min="8449" max="8449" width="33" style="81" customWidth="1"/>
    <col min="8450" max="8451" width="10" style="81" customWidth="1"/>
    <col min="8452" max="8452" width="14" style="81" customWidth="1"/>
    <col min="8453" max="8453" width="33" style="81" customWidth="1"/>
    <col min="8454" max="8455" width="10" style="81" customWidth="1"/>
    <col min="8456" max="8456" width="14" style="81" customWidth="1"/>
    <col min="8457" max="8704" width="9" style="81"/>
    <col min="8705" max="8705" width="33" style="81" customWidth="1"/>
    <col min="8706" max="8707" width="10" style="81" customWidth="1"/>
    <col min="8708" max="8708" width="14" style="81" customWidth="1"/>
    <col min="8709" max="8709" width="33" style="81" customWidth="1"/>
    <col min="8710" max="8711" width="10" style="81" customWidth="1"/>
    <col min="8712" max="8712" width="14" style="81" customWidth="1"/>
    <col min="8713" max="8960" width="9" style="81"/>
    <col min="8961" max="8961" width="33" style="81" customWidth="1"/>
    <col min="8962" max="8963" width="10" style="81" customWidth="1"/>
    <col min="8964" max="8964" width="14" style="81" customWidth="1"/>
    <col min="8965" max="8965" width="33" style="81" customWidth="1"/>
    <col min="8966" max="8967" width="10" style="81" customWidth="1"/>
    <col min="8968" max="8968" width="14" style="81" customWidth="1"/>
    <col min="8969" max="9216" width="9" style="81"/>
    <col min="9217" max="9217" width="33" style="81" customWidth="1"/>
    <col min="9218" max="9219" width="10" style="81" customWidth="1"/>
    <col min="9220" max="9220" width="14" style="81" customWidth="1"/>
    <col min="9221" max="9221" width="33" style="81" customWidth="1"/>
    <col min="9222" max="9223" width="10" style="81" customWidth="1"/>
    <col min="9224" max="9224" width="14" style="81" customWidth="1"/>
    <col min="9225" max="9472" width="9" style="81"/>
    <col min="9473" max="9473" width="33" style="81" customWidth="1"/>
    <col min="9474" max="9475" width="10" style="81" customWidth="1"/>
    <col min="9476" max="9476" width="14" style="81" customWidth="1"/>
    <col min="9477" max="9477" width="33" style="81" customWidth="1"/>
    <col min="9478" max="9479" width="10" style="81" customWidth="1"/>
    <col min="9480" max="9480" width="14" style="81" customWidth="1"/>
    <col min="9481" max="9728" width="9" style="81"/>
    <col min="9729" max="9729" width="33" style="81" customWidth="1"/>
    <col min="9730" max="9731" width="10" style="81" customWidth="1"/>
    <col min="9732" max="9732" width="14" style="81" customWidth="1"/>
    <col min="9733" max="9733" width="33" style="81" customWidth="1"/>
    <col min="9734" max="9735" width="10" style="81" customWidth="1"/>
    <col min="9736" max="9736" width="14" style="81" customWidth="1"/>
    <col min="9737" max="9984" width="9" style="81"/>
    <col min="9985" max="9985" width="33" style="81" customWidth="1"/>
    <col min="9986" max="9987" width="10" style="81" customWidth="1"/>
    <col min="9988" max="9988" width="14" style="81" customWidth="1"/>
    <col min="9989" max="9989" width="33" style="81" customWidth="1"/>
    <col min="9990" max="9991" width="10" style="81" customWidth="1"/>
    <col min="9992" max="9992" width="14" style="81" customWidth="1"/>
    <col min="9993" max="10240" width="9" style="81"/>
    <col min="10241" max="10241" width="33" style="81" customWidth="1"/>
    <col min="10242" max="10243" width="10" style="81" customWidth="1"/>
    <col min="10244" max="10244" width="14" style="81" customWidth="1"/>
    <col min="10245" max="10245" width="33" style="81" customWidth="1"/>
    <col min="10246" max="10247" width="10" style="81" customWidth="1"/>
    <col min="10248" max="10248" width="14" style="81" customWidth="1"/>
    <col min="10249" max="10496" width="9" style="81"/>
    <col min="10497" max="10497" width="33" style="81" customWidth="1"/>
    <col min="10498" max="10499" width="10" style="81" customWidth="1"/>
    <col min="10500" max="10500" width="14" style="81" customWidth="1"/>
    <col min="10501" max="10501" width="33" style="81" customWidth="1"/>
    <col min="10502" max="10503" width="10" style="81" customWidth="1"/>
    <col min="10504" max="10504" width="14" style="81" customWidth="1"/>
    <col min="10505" max="10752" width="9" style="81"/>
    <col min="10753" max="10753" width="33" style="81" customWidth="1"/>
    <col min="10754" max="10755" width="10" style="81" customWidth="1"/>
    <col min="10756" max="10756" width="14" style="81" customWidth="1"/>
    <col min="10757" max="10757" width="33" style="81" customWidth="1"/>
    <col min="10758" max="10759" width="10" style="81" customWidth="1"/>
    <col min="10760" max="10760" width="14" style="81" customWidth="1"/>
    <col min="10761" max="11008" width="9" style="81"/>
    <col min="11009" max="11009" width="33" style="81" customWidth="1"/>
    <col min="11010" max="11011" width="10" style="81" customWidth="1"/>
    <col min="11012" max="11012" width="14" style="81" customWidth="1"/>
    <col min="11013" max="11013" width="33" style="81" customWidth="1"/>
    <col min="11014" max="11015" width="10" style="81" customWidth="1"/>
    <col min="11016" max="11016" width="14" style="81" customWidth="1"/>
    <col min="11017" max="11264" width="9" style="81"/>
    <col min="11265" max="11265" width="33" style="81" customWidth="1"/>
    <col min="11266" max="11267" width="10" style="81" customWidth="1"/>
    <col min="11268" max="11268" width="14" style="81" customWidth="1"/>
    <col min="11269" max="11269" width="33" style="81" customWidth="1"/>
    <col min="11270" max="11271" width="10" style="81" customWidth="1"/>
    <col min="11272" max="11272" width="14" style="81" customWidth="1"/>
    <col min="11273" max="11520" width="9" style="81"/>
    <col min="11521" max="11521" width="33" style="81" customWidth="1"/>
    <col min="11522" max="11523" width="10" style="81" customWidth="1"/>
    <col min="11524" max="11524" width="14" style="81" customWidth="1"/>
    <col min="11525" max="11525" width="33" style="81" customWidth="1"/>
    <col min="11526" max="11527" width="10" style="81" customWidth="1"/>
    <col min="11528" max="11528" width="14" style="81" customWidth="1"/>
    <col min="11529" max="11776" width="9" style="81"/>
    <col min="11777" max="11777" width="33" style="81" customWidth="1"/>
    <col min="11778" max="11779" width="10" style="81" customWidth="1"/>
    <col min="11780" max="11780" width="14" style="81" customWidth="1"/>
    <col min="11781" max="11781" width="33" style="81" customWidth="1"/>
    <col min="11782" max="11783" width="10" style="81" customWidth="1"/>
    <col min="11784" max="11784" width="14" style="81" customWidth="1"/>
    <col min="11785" max="12032" width="9" style="81"/>
    <col min="12033" max="12033" width="33" style="81" customWidth="1"/>
    <col min="12034" max="12035" width="10" style="81" customWidth="1"/>
    <col min="12036" max="12036" width="14" style="81" customWidth="1"/>
    <col min="12037" max="12037" width="33" style="81" customWidth="1"/>
    <col min="12038" max="12039" width="10" style="81" customWidth="1"/>
    <col min="12040" max="12040" width="14" style="81" customWidth="1"/>
    <col min="12041" max="12288" width="9" style="81"/>
    <col min="12289" max="12289" width="33" style="81" customWidth="1"/>
    <col min="12290" max="12291" width="10" style="81" customWidth="1"/>
    <col min="12292" max="12292" width="14" style="81" customWidth="1"/>
    <col min="12293" max="12293" width="33" style="81" customWidth="1"/>
    <col min="12294" max="12295" width="10" style="81" customWidth="1"/>
    <col min="12296" max="12296" width="14" style="81" customWidth="1"/>
    <col min="12297" max="12544" width="9" style="81"/>
    <col min="12545" max="12545" width="33" style="81" customWidth="1"/>
    <col min="12546" max="12547" width="10" style="81" customWidth="1"/>
    <col min="12548" max="12548" width="14" style="81" customWidth="1"/>
    <col min="12549" max="12549" width="33" style="81" customWidth="1"/>
    <col min="12550" max="12551" width="10" style="81" customWidth="1"/>
    <col min="12552" max="12552" width="14" style="81" customWidth="1"/>
    <col min="12553" max="12800" width="9" style="81"/>
    <col min="12801" max="12801" width="33" style="81" customWidth="1"/>
    <col min="12802" max="12803" width="10" style="81" customWidth="1"/>
    <col min="12804" max="12804" width="14" style="81" customWidth="1"/>
    <col min="12805" max="12805" width="33" style="81" customWidth="1"/>
    <col min="12806" max="12807" width="10" style="81" customWidth="1"/>
    <col min="12808" max="12808" width="14" style="81" customWidth="1"/>
    <col min="12809" max="13056" width="9" style="81"/>
    <col min="13057" max="13057" width="33" style="81" customWidth="1"/>
    <col min="13058" max="13059" width="10" style="81" customWidth="1"/>
    <col min="13060" max="13060" width="14" style="81" customWidth="1"/>
    <col min="13061" max="13061" width="33" style="81" customWidth="1"/>
    <col min="13062" max="13063" width="10" style="81" customWidth="1"/>
    <col min="13064" max="13064" width="14" style="81" customWidth="1"/>
    <col min="13065" max="13312" width="9" style="81"/>
    <col min="13313" max="13313" width="33" style="81" customWidth="1"/>
    <col min="13314" max="13315" width="10" style="81" customWidth="1"/>
    <col min="13316" max="13316" width="14" style="81" customWidth="1"/>
    <col min="13317" max="13317" width="33" style="81" customWidth="1"/>
    <col min="13318" max="13319" width="10" style="81" customWidth="1"/>
    <col min="13320" max="13320" width="14" style="81" customWidth="1"/>
    <col min="13321" max="13568" width="9" style="81"/>
    <col min="13569" max="13569" width="33" style="81" customWidth="1"/>
    <col min="13570" max="13571" width="10" style="81" customWidth="1"/>
    <col min="13572" max="13572" width="14" style="81" customWidth="1"/>
    <col min="13573" max="13573" width="33" style="81" customWidth="1"/>
    <col min="13574" max="13575" width="10" style="81" customWidth="1"/>
    <col min="13576" max="13576" width="14" style="81" customWidth="1"/>
    <col min="13577" max="13824" width="9" style="81"/>
    <col min="13825" max="13825" width="33" style="81" customWidth="1"/>
    <col min="13826" max="13827" width="10" style="81" customWidth="1"/>
    <col min="13828" max="13828" width="14" style="81" customWidth="1"/>
    <col min="13829" max="13829" width="33" style="81" customWidth="1"/>
    <col min="13830" max="13831" width="10" style="81" customWidth="1"/>
    <col min="13832" max="13832" width="14" style="81" customWidth="1"/>
    <col min="13833" max="14080" width="9" style="81"/>
    <col min="14081" max="14081" width="33" style="81" customWidth="1"/>
    <col min="14082" max="14083" width="10" style="81" customWidth="1"/>
    <col min="14084" max="14084" width="14" style="81" customWidth="1"/>
    <col min="14085" max="14085" width="33" style="81" customWidth="1"/>
    <col min="14086" max="14087" width="10" style="81" customWidth="1"/>
    <col min="14088" max="14088" width="14" style="81" customWidth="1"/>
    <col min="14089" max="14336" width="9" style="81"/>
    <col min="14337" max="14337" width="33" style="81" customWidth="1"/>
    <col min="14338" max="14339" width="10" style="81" customWidth="1"/>
    <col min="14340" max="14340" width="14" style="81" customWidth="1"/>
    <col min="14341" max="14341" width="33" style="81" customWidth="1"/>
    <col min="14342" max="14343" width="10" style="81" customWidth="1"/>
    <col min="14344" max="14344" width="14" style="81" customWidth="1"/>
    <col min="14345" max="14592" width="9" style="81"/>
    <col min="14593" max="14593" width="33" style="81" customWidth="1"/>
    <col min="14594" max="14595" width="10" style="81" customWidth="1"/>
    <col min="14596" max="14596" width="14" style="81" customWidth="1"/>
    <col min="14597" max="14597" width="33" style="81" customWidth="1"/>
    <col min="14598" max="14599" width="10" style="81" customWidth="1"/>
    <col min="14600" max="14600" width="14" style="81" customWidth="1"/>
    <col min="14601" max="14848" width="9" style="81"/>
    <col min="14849" max="14849" width="33" style="81" customWidth="1"/>
    <col min="14850" max="14851" width="10" style="81" customWidth="1"/>
    <col min="14852" max="14852" width="14" style="81" customWidth="1"/>
    <col min="14853" max="14853" width="33" style="81" customWidth="1"/>
    <col min="14854" max="14855" width="10" style="81" customWidth="1"/>
    <col min="14856" max="14856" width="14" style="81" customWidth="1"/>
    <col min="14857" max="15104" width="9" style="81"/>
    <col min="15105" max="15105" width="33" style="81" customWidth="1"/>
    <col min="15106" max="15107" width="10" style="81" customWidth="1"/>
    <col min="15108" max="15108" width="14" style="81" customWidth="1"/>
    <col min="15109" max="15109" width="33" style="81" customWidth="1"/>
    <col min="15110" max="15111" width="10" style="81" customWidth="1"/>
    <col min="15112" max="15112" width="14" style="81" customWidth="1"/>
    <col min="15113" max="15360" width="9" style="81"/>
    <col min="15361" max="15361" width="33" style="81" customWidth="1"/>
    <col min="15362" max="15363" width="10" style="81" customWidth="1"/>
    <col min="15364" max="15364" width="14" style="81" customWidth="1"/>
    <col min="15365" max="15365" width="33" style="81" customWidth="1"/>
    <col min="15366" max="15367" width="10" style="81" customWidth="1"/>
    <col min="15368" max="15368" width="14" style="81" customWidth="1"/>
    <col min="15369" max="15616" width="9" style="81"/>
    <col min="15617" max="15617" width="33" style="81" customWidth="1"/>
    <col min="15618" max="15619" width="10" style="81" customWidth="1"/>
    <col min="15620" max="15620" width="14" style="81" customWidth="1"/>
    <col min="15621" max="15621" width="33" style="81" customWidth="1"/>
    <col min="15622" max="15623" width="10" style="81" customWidth="1"/>
    <col min="15624" max="15624" width="14" style="81" customWidth="1"/>
    <col min="15625" max="15872" width="9" style="81"/>
    <col min="15873" max="15873" width="33" style="81" customWidth="1"/>
    <col min="15874" max="15875" width="10" style="81" customWidth="1"/>
    <col min="15876" max="15876" width="14" style="81" customWidth="1"/>
    <col min="15877" max="15877" width="33" style="81" customWidth="1"/>
    <col min="15878" max="15879" width="10" style="81" customWidth="1"/>
    <col min="15880" max="15880" width="14" style="81" customWidth="1"/>
    <col min="15881" max="16128" width="9" style="81"/>
    <col min="16129" max="16129" width="33" style="81" customWidth="1"/>
    <col min="16130" max="16131" width="10" style="81" customWidth="1"/>
    <col min="16132" max="16132" width="14" style="81" customWidth="1"/>
    <col min="16133" max="16133" width="33" style="81" customWidth="1"/>
    <col min="16134" max="16135" width="10" style="81" customWidth="1"/>
    <col min="16136" max="16136" width="14" style="81" customWidth="1"/>
    <col min="16137" max="16384" width="9" style="81"/>
  </cols>
  <sheetData>
    <row r="1" spans="1:8" ht="13.5">
      <c r="A1" s="79" t="s">
        <v>2744</v>
      </c>
      <c r="H1" s="83" t="s">
        <v>1841</v>
      </c>
    </row>
    <row r="2" spans="1:8" ht="18" customHeight="1">
      <c r="A2" s="225" t="s">
        <v>2612</v>
      </c>
      <c r="B2" s="225"/>
      <c r="C2" s="225"/>
      <c r="D2" s="225"/>
      <c r="E2" s="225"/>
      <c r="F2" s="225"/>
      <c r="G2" s="225"/>
      <c r="H2" s="225"/>
    </row>
    <row r="3" spans="1:8" ht="18" customHeight="1">
      <c r="A3" s="80"/>
      <c r="H3" s="84" t="s">
        <v>0</v>
      </c>
    </row>
    <row r="4" spans="1:8" ht="19.5" customHeight="1">
      <c r="A4" s="226" t="s">
        <v>2511</v>
      </c>
      <c r="B4" s="227"/>
      <c r="C4" s="227"/>
      <c r="D4" s="228"/>
      <c r="E4" s="226" t="s">
        <v>2512</v>
      </c>
      <c r="F4" s="227"/>
      <c r="G4" s="227"/>
      <c r="H4" s="228"/>
    </row>
    <row r="5" spans="1:8" ht="32.25" customHeight="1">
      <c r="A5" s="85" t="s">
        <v>2513</v>
      </c>
      <c r="B5" s="86" t="s">
        <v>2514</v>
      </c>
      <c r="C5" s="87" t="s">
        <v>2515</v>
      </c>
      <c r="D5" s="86" t="s">
        <v>2516</v>
      </c>
      <c r="E5" s="85" t="s">
        <v>2513</v>
      </c>
      <c r="F5" s="86" t="s">
        <v>2514</v>
      </c>
      <c r="G5" s="87" t="s">
        <v>2515</v>
      </c>
      <c r="H5" s="86" t="s">
        <v>2516</v>
      </c>
    </row>
    <row r="6" spans="1:8" ht="14.25" customHeight="1">
      <c r="A6" s="88" t="s">
        <v>2517</v>
      </c>
      <c r="B6" s="89"/>
      <c r="C6" s="89"/>
      <c r="D6" s="90" t="str">
        <f>IFERROR(C6/B6,"")</f>
        <v/>
      </c>
      <c r="E6" s="88" t="s">
        <v>2518</v>
      </c>
      <c r="F6" s="91">
        <f>F7</f>
        <v>0</v>
      </c>
      <c r="G6" s="91">
        <f>G7</f>
        <v>0</v>
      </c>
      <c r="H6" s="92" t="str">
        <f>IFERROR(G6/F6,"")</f>
        <v/>
      </c>
    </row>
    <row r="7" spans="1:8" ht="14.25" customHeight="1">
      <c r="A7" s="88" t="s">
        <v>2519</v>
      </c>
      <c r="B7" s="89"/>
      <c r="C7" s="89"/>
      <c r="D7" s="128" t="str">
        <f t="shared" ref="D7:D56" si="0">IFERROR(C7/B7,"")</f>
        <v/>
      </c>
      <c r="E7" s="88" t="s">
        <v>2520</v>
      </c>
      <c r="F7" s="89"/>
      <c r="G7" s="89"/>
      <c r="H7" s="129" t="str">
        <f t="shared" ref="H7:H56" si="1">IFERROR(G7/F7,"")</f>
        <v/>
      </c>
    </row>
    <row r="8" spans="1:8" ht="14.25" customHeight="1">
      <c r="A8" s="88" t="s">
        <v>2521</v>
      </c>
      <c r="B8" s="89"/>
      <c r="C8" s="89"/>
      <c r="D8" s="128" t="str">
        <f t="shared" si="0"/>
        <v/>
      </c>
      <c r="E8" s="88" t="s">
        <v>2522</v>
      </c>
      <c r="F8" s="93"/>
      <c r="G8" s="93">
        <f>SUM(G9:G10)</f>
        <v>0</v>
      </c>
      <c r="H8" s="129" t="str">
        <f t="shared" si="1"/>
        <v/>
      </c>
    </row>
    <row r="9" spans="1:8" ht="14.25" customHeight="1">
      <c r="A9" s="88" t="s">
        <v>2523</v>
      </c>
      <c r="B9" s="89"/>
      <c r="C9" s="89"/>
      <c r="D9" s="128" t="str">
        <f t="shared" si="0"/>
        <v/>
      </c>
      <c r="E9" s="88" t="s">
        <v>2524</v>
      </c>
      <c r="F9" s="89"/>
      <c r="G9" s="89"/>
      <c r="H9" s="129" t="str">
        <f t="shared" si="1"/>
        <v/>
      </c>
    </row>
    <row r="10" spans="1:8" ht="14.25" customHeight="1">
      <c r="A10" s="88" t="s">
        <v>2525</v>
      </c>
      <c r="B10" s="89"/>
      <c r="C10" s="89"/>
      <c r="D10" s="128" t="str">
        <f t="shared" si="0"/>
        <v/>
      </c>
      <c r="E10" s="88" t="s">
        <v>2526</v>
      </c>
      <c r="F10" s="89"/>
      <c r="G10" s="89"/>
      <c r="H10" s="129" t="str">
        <f t="shared" si="1"/>
        <v/>
      </c>
    </row>
    <row r="11" spans="1:8" ht="14.25" customHeight="1">
      <c r="A11" s="88" t="s">
        <v>2527</v>
      </c>
      <c r="B11" s="89"/>
      <c r="C11" s="89"/>
      <c r="D11" s="128" t="str">
        <f t="shared" si="0"/>
        <v/>
      </c>
      <c r="E11" s="88" t="s">
        <v>2528</v>
      </c>
      <c r="F11" s="93">
        <f>SUM(F12:F13)</f>
        <v>0</v>
      </c>
      <c r="G11" s="93">
        <f>SUM(G12:G13)</f>
        <v>0</v>
      </c>
      <c r="H11" s="129" t="str">
        <f t="shared" si="1"/>
        <v/>
      </c>
    </row>
    <row r="12" spans="1:8" ht="14.25" customHeight="1">
      <c r="A12" s="88" t="s">
        <v>2529</v>
      </c>
      <c r="B12" s="89"/>
      <c r="C12" s="89"/>
      <c r="D12" s="128" t="str">
        <f t="shared" si="0"/>
        <v/>
      </c>
      <c r="E12" s="88" t="s">
        <v>2615</v>
      </c>
      <c r="F12" s="89"/>
      <c r="G12" s="89"/>
      <c r="H12" s="129" t="str">
        <f t="shared" si="1"/>
        <v/>
      </c>
    </row>
    <row r="13" spans="1:8" ht="14.25" customHeight="1">
      <c r="A13" s="88" t="s">
        <v>2530</v>
      </c>
      <c r="B13" s="89"/>
      <c r="C13" s="89"/>
      <c r="D13" s="128" t="str">
        <f t="shared" si="0"/>
        <v/>
      </c>
      <c r="E13" s="88" t="s">
        <v>2616</v>
      </c>
      <c r="F13" s="89"/>
      <c r="G13" s="89"/>
      <c r="H13" s="129" t="str">
        <f t="shared" si="1"/>
        <v/>
      </c>
    </row>
    <row r="14" spans="1:8" ht="14.25" customHeight="1">
      <c r="A14" s="88" t="s">
        <v>2531</v>
      </c>
      <c r="B14" s="89"/>
      <c r="C14" s="89"/>
      <c r="D14" s="128" t="str">
        <f t="shared" si="0"/>
        <v/>
      </c>
      <c r="E14" s="88" t="s">
        <v>2532</v>
      </c>
      <c r="F14" s="93">
        <f>SUM(F15:F21)</f>
        <v>1024</v>
      </c>
      <c r="G14" s="93">
        <f>SUM(G15:G21)</f>
        <v>1027</v>
      </c>
      <c r="H14" s="129">
        <f t="shared" si="1"/>
        <v>1.0029296875</v>
      </c>
    </row>
    <row r="15" spans="1:8" ht="14.25" customHeight="1">
      <c r="A15" s="88" t="s">
        <v>2533</v>
      </c>
      <c r="B15" s="89"/>
      <c r="C15" s="89"/>
      <c r="D15" s="128" t="str">
        <f t="shared" si="0"/>
        <v/>
      </c>
      <c r="E15" s="88" t="s">
        <v>2534</v>
      </c>
      <c r="F15" s="89"/>
      <c r="G15" s="89"/>
      <c r="H15" s="129" t="str">
        <f t="shared" si="1"/>
        <v/>
      </c>
    </row>
    <row r="16" spans="1:8" ht="14.25" customHeight="1">
      <c r="A16" s="88" t="s">
        <v>2535</v>
      </c>
      <c r="B16" s="89"/>
      <c r="C16" s="89"/>
      <c r="D16" s="128" t="str">
        <f t="shared" si="0"/>
        <v/>
      </c>
      <c r="E16" s="88" t="s">
        <v>2536</v>
      </c>
      <c r="F16" s="89">
        <v>1024</v>
      </c>
      <c r="G16" s="89">
        <v>1027</v>
      </c>
      <c r="H16" s="129">
        <f t="shared" si="1"/>
        <v>1.0029296875</v>
      </c>
    </row>
    <row r="17" spans="1:8" ht="14.25" customHeight="1">
      <c r="A17" s="88" t="s">
        <v>2537</v>
      </c>
      <c r="B17" s="89"/>
      <c r="C17" s="89"/>
      <c r="D17" s="128" t="str">
        <f t="shared" si="0"/>
        <v/>
      </c>
      <c r="E17" s="88" t="s">
        <v>2538</v>
      </c>
      <c r="F17" s="89"/>
      <c r="G17" s="89"/>
      <c r="H17" s="129" t="str">
        <f t="shared" si="1"/>
        <v/>
      </c>
    </row>
    <row r="18" spans="1:8" ht="14.25" customHeight="1">
      <c r="A18" s="88" t="s">
        <v>2539</v>
      </c>
      <c r="B18" s="89"/>
      <c r="C18" s="89"/>
      <c r="D18" s="128" t="str">
        <f t="shared" si="0"/>
        <v/>
      </c>
      <c r="E18" s="88" t="s">
        <v>2540</v>
      </c>
      <c r="F18" s="89"/>
      <c r="G18" s="89"/>
      <c r="H18" s="129" t="str">
        <f t="shared" si="1"/>
        <v/>
      </c>
    </row>
    <row r="19" spans="1:8" ht="14.25" customHeight="1">
      <c r="A19" s="88" t="s">
        <v>2541</v>
      </c>
      <c r="B19" s="89">
        <v>905</v>
      </c>
      <c r="C19" s="89">
        <v>980</v>
      </c>
      <c r="D19" s="128">
        <f t="shared" si="0"/>
        <v>1.0828729281767955</v>
      </c>
      <c r="E19" s="88" t="s">
        <v>2542</v>
      </c>
      <c r="F19" s="89"/>
      <c r="G19" s="89"/>
      <c r="H19" s="129" t="str">
        <f t="shared" si="1"/>
        <v/>
      </c>
    </row>
    <row r="20" spans="1:8" ht="14.25" customHeight="1">
      <c r="A20" s="88" t="s">
        <v>2543</v>
      </c>
      <c r="B20" s="89"/>
      <c r="C20" s="89"/>
      <c r="D20" s="128" t="str">
        <f t="shared" si="0"/>
        <v/>
      </c>
      <c r="E20" s="88" t="s">
        <v>2544</v>
      </c>
      <c r="F20" s="89"/>
      <c r="G20" s="89"/>
      <c r="H20" s="129" t="str">
        <f t="shared" si="1"/>
        <v/>
      </c>
    </row>
    <row r="21" spans="1:8" ht="14.25" customHeight="1">
      <c r="A21" s="88" t="s">
        <v>2545</v>
      </c>
      <c r="B21" s="89"/>
      <c r="C21" s="89"/>
      <c r="D21" s="128" t="str">
        <f t="shared" si="0"/>
        <v/>
      </c>
      <c r="E21" s="88" t="s">
        <v>2546</v>
      </c>
      <c r="F21" s="89"/>
      <c r="G21" s="89"/>
      <c r="H21" s="129" t="str">
        <f t="shared" si="1"/>
        <v/>
      </c>
    </row>
    <row r="22" spans="1:8" ht="14.25" customHeight="1">
      <c r="A22" s="88" t="s">
        <v>2547</v>
      </c>
      <c r="B22" s="89"/>
      <c r="C22" s="89"/>
      <c r="D22" s="128" t="str">
        <f t="shared" si="0"/>
        <v/>
      </c>
      <c r="E22" s="88" t="s">
        <v>2548</v>
      </c>
      <c r="F22" s="93">
        <f>SUM(F23:F28)</f>
        <v>0</v>
      </c>
      <c r="G22" s="93">
        <f>SUM(G23:G28)</f>
        <v>0</v>
      </c>
      <c r="H22" s="129" t="str">
        <f t="shared" si="1"/>
        <v/>
      </c>
    </row>
    <row r="23" spans="1:8" ht="14.25" customHeight="1">
      <c r="A23" s="88" t="s">
        <v>2549</v>
      </c>
      <c r="B23" s="89"/>
      <c r="C23" s="89"/>
      <c r="D23" s="128" t="str">
        <f t="shared" si="0"/>
        <v/>
      </c>
      <c r="E23" s="88" t="s">
        <v>2550</v>
      </c>
      <c r="F23" s="89"/>
      <c r="G23" s="89"/>
      <c r="H23" s="129" t="str">
        <f t="shared" si="1"/>
        <v/>
      </c>
    </row>
    <row r="24" spans="1:8" ht="14.25" customHeight="1">
      <c r="A24" s="88" t="s">
        <v>2551</v>
      </c>
      <c r="B24" s="89"/>
      <c r="C24" s="89"/>
      <c r="D24" s="128" t="str">
        <f t="shared" si="0"/>
        <v/>
      </c>
      <c r="E24" s="94" t="s">
        <v>2552</v>
      </c>
      <c r="F24" s="89"/>
      <c r="G24" s="89"/>
      <c r="H24" s="129" t="str">
        <f t="shared" si="1"/>
        <v/>
      </c>
    </row>
    <row r="25" spans="1:8" ht="14.25" customHeight="1">
      <c r="A25" s="88" t="s">
        <v>2553</v>
      </c>
      <c r="B25" s="89"/>
      <c r="C25" s="89"/>
      <c r="D25" s="128" t="str">
        <f t="shared" si="0"/>
        <v/>
      </c>
      <c r="E25" s="94" t="s">
        <v>2554</v>
      </c>
      <c r="F25" s="89"/>
      <c r="G25" s="89"/>
      <c r="H25" s="129" t="str">
        <f t="shared" si="1"/>
        <v/>
      </c>
    </row>
    <row r="26" spans="1:8" ht="14.25" customHeight="1">
      <c r="A26" s="88" t="s">
        <v>2555</v>
      </c>
      <c r="B26" s="89"/>
      <c r="C26" s="89"/>
      <c r="D26" s="128" t="str">
        <f t="shared" si="0"/>
        <v/>
      </c>
      <c r="E26" s="94" t="s">
        <v>2556</v>
      </c>
      <c r="F26" s="89"/>
      <c r="G26" s="89"/>
      <c r="H26" s="129" t="str">
        <f t="shared" si="1"/>
        <v/>
      </c>
    </row>
    <row r="27" spans="1:8" ht="14.25" customHeight="1">
      <c r="A27" s="88" t="s">
        <v>2557</v>
      </c>
      <c r="B27" s="89"/>
      <c r="C27" s="89"/>
      <c r="D27" s="128" t="str">
        <f t="shared" si="0"/>
        <v/>
      </c>
      <c r="E27" s="94" t="s">
        <v>2558</v>
      </c>
      <c r="F27" s="89"/>
      <c r="G27" s="89"/>
      <c r="H27" s="129" t="str">
        <f t="shared" si="1"/>
        <v/>
      </c>
    </row>
    <row r="28" spans="1:8" ht="14.25" customHeight="1">
      <c r="A28" s="88" t="s">
        <v>2559</v>
      </c>
      <c r="B28" s="89"/>
      <c r="C28" s="89"/>
      <c r="D28" s="128" t="str">
        <f t="shared" si="0"/>
        <v/>
      </c>
      <c r="E28" s="88" t="s">
        <v>2560</v>
      </c>
      <c r="F28" s="89"/>
      <c r="G28" s="89"/>
      <c r="H28" s="129" t="str">
        <f t="shared" si="1"/>
        <v/>
      </c>
    </row>
    <row r="29" spans="1:8" ht="14.25" customHeight="1">
      <c r="A29" s="88" t="s">
        <v>2561</v>
      </c>
      <c r="B29" s="89"/>
      <c r="C29" s="89"/>
      <c r="D29" s="128" t="str">
        <f t="shared" si="0"/>
        <v/>
      </c>
      <c r="E29" s="88" t="s">
        <v>2562</v>
      </c>
      <c r="F29" s="93">
        <f>SUM(F30:F36)</f>
        <v>0</v>
      </c>
      <c r="G29" s="93">
        <f>SUM(G30:G36)</f>
        <v>0</v>
      </c>
      <c r="H29" s="129" t="str">
        <f t="shared" si="1"/>
        <v/>
      </c>
    </row>
    <row r="30" spans="1:8" ht="14.25" customHeight="1">
      <c r="A30" s="95" t="s">
        <v>2561</v>
      </c>
      <c r="B30" s="89"/>
      <c r="C30" s="89"/>
      <c r="D30" s="128" t="str">
        <f t="shared" si="0"/>
        <v/>
      </c>
      <c r="E30" s="94" t="s">
        <v>2563</v>
      </c>
      <c r="F30" s="89"/>
      <c r="G30" s="89"/>
      <c r="H30" s="129" t="str">
        <f t="shared" si="1"/>
        <v/>
      </c>
    </row>
    <row r="31" spans="1:8" ht="14.25" customHeight="1">
      <c r="A31" s="95"/>
      <c r="B31" s="89"/>
      <c r="C31" s="89"/>
      <c r="D31" s="128" t="str">
        <f t="shared" si="0"/>
        <v/>
      </c>
      <c r="E31" s="94" t="s">
        <v>2564</v>
      </c>
      <c r="F31" s="89"/>
      <c r="G31" s="89"/>
      <c r="H31" s="129" t="str">
        <f t="shared" si="1"/>
        <v/>
      </c>
    </row>
    <row r="32" spans="1:8" ht="14.25" customHeight="1">
      <c r="A32" s="95"/>
      <c r="B32" s="89"/>
      <c r="C32" s="89"/>
      <c r="D32" s="128" t="str">
        <f t="shared" si="0"/>
        <v/>
      </c>
      <c r="E32" s="94" t="s">
        <v>2565</v>
      </c>
      <c r="F32" s="89"/>
      <c r="G32" s="89"/>
      <c r="H32" s="129" t="str">
        <f t="shared" si="1"/>
        <v/>
      </c>
    </row>
    <row r="33" spans="1:8" ht="14.25" customHeight="1">
      <c r="A33" s="95"/>
      <c r="B33" s="89"/>
      <c r="C33" s="89"/>
      <c r="D33" s="128" t="str">
        <f t="shared" si="0"/>
        <v/>
      </c>
      <c r="E33" s="94" t="s">
        <v>2566</v>
      </c>
      <c r="F33" s="89"/>
      <c r="G33" s="89"/>
      <c r="H33" s="129" t="str">
        <f t="shared" si="1"/>
        <v/>
      </c>
    </row>
    <row r="34" spans="1:8" ht="14.25" customHeight="1">
      <c r="A34" s="95"/>
      <c r="B34" s="89"/>
      <c r="C34" s="89"/>
      <c r="D34" s="128" t="str">
        <f t="shared" si="0"/>
        <v/>
      </c>
      <c r="E34" s="94" t="s">
        <v>2567</v>
      </c>
      <c r="F34" s="89"/>
      <c r="G34" s="89"/>
      <c r="H34" s="129" t="str">
        <f t="shared" si="1"/>
        <v/>
      </c>
    </row>
    <row r="35" spans="1:8" ht="14.25" customHeight="1">
      <c r="A35" s="95"/>
      <c r="B35" s="89"/>
      <c r="C35" s="89"/>
      <c r="D35" s="128" t="str">
        <f t="shared" si="0"/>
        <v/>
      </c>
      <c r="E35" s="94" t="s">
        <v>2568</v>
      </c>
      <c r="F35" s="89"/>
      <c r="G35" s="89"/>
      <c r="H35" s="129" t="str">
        <f t="shared" si="1"/>
        <v/>
      </c>
    </row>
    <row r="36" spans="1:8" ht="14.25" customHeight="1">
      <c r="A36" s="95"/>
      <c r="B36" s="89"/>
      <c r="C36" s="89"/>
      <c r="D36" s="128" t="str">
        <f t="shared" si="0"/>
        <v/>
      </c>
      <c r="E36" s="94" t="s">
        <v>2569</v>
      </c>
      <c r="F36" s="89"/>
      <c r="G36" s="89"/>
      <c r="H36" s="129" t="str">
        <f t="shared" si="1"/>
        <v/>
      </c>
    </row>
    <row r="37" spans="1:8" ht="14.25" customHeight="1">
      <c r="A37" s="88"/>
      <c r="B37" s="89"/>
      <c r="C37" s="89"/>
      <c r="D37" s="128" t="str">
        <f t="shared" si="0"/>
        <v/>
      </c>
      <c r="E37" s="88" t="s">
        <v>2570</v>
      </c>
      <c r="F37" s="93">
        <f>SUM(F38:F42)</f>
        <v>0</v>
      </c>
      <c r="G37" s="93">
        <f>SUM(G38:G42)</f>
        <v>0</v>
      </c>
      <c r="H37" s="129" t="str">
        <f t="shared" si="1"/>
        <v/>
      </c>
    </row>
    <row r="38" spans="1:8" s="96" customFormat="1" ht="14.25" customHeight="1">
      <c r="A38" s="88"/>
      <c r="B38" s="89"/>
      <c r="C38" s="89"/>
      <c r="D38" s="128" t="str">
        <f t="shared" si="0"/>
        <v/>
      </c>
      <c r="E38" s="94" t="s">
        <v>2571</v>
      </c>
      <c r="F38" s="89"/>
      <c r="G38" s="89"/>
      <c r="H38" s="129" t="str">
        <f t="shared" si="1"/>
        <v/>
      </c>
    </row>
    <row r="39" spans="1:8" ht="14.25" customHeight="1">
      <c r="A39" s="88"/>
      <c r="B39" s="89"/>
      <c r="C39" s="89"/>
      <c r="D39" s="128" t="str">
        <f t="shared" si="0"/>
        <v/>
      </c>
      <c r="E39" s="94" t="s">
        <v>2572</v>
      </c>
      <c r="F39" s="89"/>
      <c r="G39" s="89"/>
      <c r="H39" s="129" t="str">
        <f t="shared" si="1"/>
        <v/>
      </c>
    </row>
    <row r="40" spans="1:8" ht="14.25" customHeight="1">
      <c r="A40" s="88"/>
      <c r="B40" s="89"/>
      <c r="C40" s="89"/>
      <c r="D40" s="128" t="str">
        <f t="shared" si="0"/>
        <v/>
      </c>
      <c r="E40" s="94" t="s">
        <v>2573</v>
      </c>
      <c r="F40" s="89"/>
      <c r="G40" s="89"/>
      <c r="H40" s="129" t="str">
        <f t="shared" si="1"/>
        <v/>
      </c>
    </row>
    <row r="41" spans="1:8" ht="14.25" customHeight="1">
      <c r="A41" s="95"/>
      <c r="B41" s="89"/>
      <c r="C41" s="89"/>
      <c r="D41" s="128" t="str">
        <f t="shared" si="0"/>
        <v/>
      </c>
      <c r="E41" s="94" t="s">
        <v>2574</v>
      </c>
      <c r="F41" s="89"/>
      <c r="G41" s="89"/>
      <c r="H41" s="129" t="str">
        <f t="shared" si="1"/>
        <v/>
      </c>
    </row>
    <row r="42" spans="1:8" ht="14.25" customHeight="1">
      <c r="A42" s="88"/>
      <c r="B42" s="89"/>
      <c r="C42" s="89"/>
      <c r="D42" s="128" t="str">
        <f t="shared" si="0"/>
        <v/>
      </c>
      <c r="E42" s="94" t="s">
        <v>2575</v>
      </c>
      <c r="F42" s="89"/>
      <c r="G42" s="89"/>
      <c r="H42" s="129" t="str">
        <f t="shared" si="1"/>
        <v/>
      </c>
    </row>
    <row r="43" spans="1:8" ht="14.25" customHeight="1">
      <c r="A43" s="88"/>
      <c r="B43" s="89"/>
      <c r="C43" s="89"/>
      <c r="D43" s="128" t="str">
        <f t="shared" si="0"/>
        <v/>
      </c>
      <c r="E43" s="88" t="s">
        <v>2576</v>
      </c>
      <c r="F43" s="93">
        <f>F44</f>
        <v>31</v>
      </c>
      <c r="G43" s="93">
        <f>G44</f>
        <v>0</v>
      </c>
      <c r="H43" s="129">
        <f t="shared" si="1"/>
        <v>0</v>
      </c>
    </row>
    <row r="44" spans="1:8" ht="14.25" customHeight="1">
      <c r="A44" s="88"/>
      <c r="B44" s="89"/>
      <c r="C44" s="89"/>
      <c r="D44" s="128" t="str">
        <f t="shared" si="0"/>
        <v/>
      </c>
      <c r="E44" s="88" t="s">
        <v>2577</v>
      </c>
      <c r="F44" s="89">
        <v>31</v>
      </c>
      <c r="G44" s="89"/>
      <c r="H44" s="129">
        <f t="shared" si="1"/>
        <v>0</v>
      </c>
    </row>
    <row r="45" spans="1:8" ht="14.25" customHeight="1">
      <c r="A45" s="88"/>
      <c r="B45" s="89"/>
      <c r="C45" s="89"/>
      <c r="D45" s="128" t="str">
        <f t="shared" si="0"/>
        <v/>
      </c>
      <c r="E45" s="88" t="s">
        <v>2578</v>
      </c>
      <c r="F45" s="93">
        <f>SUM(F46:F48)</f>
        <v>478</v>
      </c>
      <c r="G45" s="93">
        <f>SUM(G46:G48)</f>
        <v>174</v>
      </c>
      <c r="H45" s="129">
        <f t="shared" si="1"/>
        <v>0.36401673640167365</v>
      </c>
    </row>
    <row r="46" spans="1:8" ht="14.25" customHeight="1">
      <c r="A46" s="88"/>
      <c r="B46" s="89"/>
      <c r="C46" s="89"/>
      <c r="D46" s="128" t="str">
        <f t="shared" si="0"/>
        <v/>
      </c>
      <c r="E46" s="94" t="s">
        <v>2579</v>
      </c>
      <c r="F46" s="89"/>
      <c r="G46" s="89"/>
      <c r="H46" s="129" t="str">
        <f t="shared" si="1"/>
        <v/>
      </c>
    </row>
    <row r="47" spans="1:8" ht="14.25" customHeight="1">
      <c r="A47" s="88"/>
      <c r="B47" s="89"/>
      <c r="C47" s="89"/>
      <c r="D47" s="128" t="str">
        <f t="shared" si="0"/>
        <v/>
      </c>
      <c r="E47" s="94" t="s">
        <v>2580</v>
      </c>
      <c r="F47" s="89"/>
      <c r="G47" s="89"/>
      <c r="H47" s="129" t="str">
        <f t="shared" si="1"/>
        <v/>
      </c>
    </row>
    <row r="48" spans="1:8" ht="14.25" customHeight="1">
      <c r="A48" s="88"/>
      <c r="B48" s="89"/>
      <c r="C48" s="89"/>
      <c r="D48" s="128" t="str">
        <f t="shared" si="0"/>
        <v/>
      </c>
      <c r="E48" s="94" t="s">
        <v>2581</v>
      </c>
      <c r="F48" s="89">
        <v>478</v>
      </c>
      <c r="G48" s="89">
        <v>174</v>
      </c>
      <c r="H48" s="129">
        <f t="shared" si="1"/>
        <v>0.36401673640167365</v>
      </c>
    </row>
    <row r="49" spans="1:8" ht="14.25" customHeight="1">
      <c r="A49" s="85" t="s">
        <v>2582</v>
      </c>
      <c r="B49" s="93">
        <f>SUM(B6:B28)</f>
        <v>905</v>
      </c>
      <c r="C49" s="93">
        <f>SUM(C6:C28)</f>
        <v>980</v>
      </c>
      <c r="D49" s="128">
        <f t="shared" si="0"/>
        <v>1.0828729281767955</v>
      </c>
      <c r="E49" s="85" t="s">
        <v>2583</v>
      </c>
      <c r="F49" s="97">
        <f>F6+F8+F11+F14+F22+F29+F37+F43+F45</f>
        <v>1533</v>
      </c>
      <c r="G49" s="97">
        <f>G6+G8+G11+G14+G22+G29+G37+G43+G45</f>
        <v>1201</v>
      </c>
      <c r="H49" s="129">
        <f t="shared" si="1"/>
        <v>0.78343118069145468</v>
      </c>
    </row>
    <row r="50" spans="1:8" ht="14.25" customHeight="1">
      <c r="A50" s="98" t="s">
        <v>2584</v>
      </c>
      <c r="B50" s="97">
        <f t="shared" ref="B50:C50" si="2">B51+B54+B55</f>
        <v>710</v>
      </c>
      <c r="C50" s="97">
        <f t="shared" si="2"/>
        <v>221</v>
      </c>
      <c r="D50" s="128">
        <f t="shared" si="0"/>
        <v>0.31126760563380279</v>
      </c>
      <c r="E50" s="98" t="s">
        <v>2325</v>
      </c>
      <c r="F50" s="97">
        <f t="shared" ref="F50:G50" si="3">F51+F54+F55</f>
        <v>82</v>
      </c>
      <c r="G50" s="97">
        <f t="shared" si="3"/>
        <v>0</v>
      </c>
      <c r="H50" s="129">
        <f t="shared" si="1"/>
        <v>0</v>
      </c>
    </row>
    <row r="51" spans="1:8" ht="14.25" customHeight="1">
      <c r="A51" s="95" t="s">
        <v>2585</v>
      </c>
      <c r="B51" s="93">
        <f t="shared" ref="B51:C51" si="4">SUM(B52:B53)</f>
        <v>314</v>
      </c>
      <c r="C51" s="93">
        <f t="shared" si="4"/>
        <v>144</v>
      </c>
      <c r="D51" s="128">
        <f t="shared" si="0"/>
        <v>0.45859872611464969</v>
      </c>
      <c r="E51" s="88" t="s">
        <v>2586</v>
      </c>
      <c r="F51" s="93">
        <f t="shared" ref="F51:G51" si="5">SUM(F52:F53)</f>
        <v>0</v>
      </c>
      <c r="G51" s="93">
        <f t="shared" si="5"/>
        <v>0</v>
      </c>
      <c r="H51" s="129" t="str">
        <f t="shared" si="1"/>
        <v/>
      </c>
    </row>
    <row r="52" spans="1:8" ht="14.25" customHeight="1">
      <c r="A52" s="95" t="s">
        <v>2587</v>
      </c>
      <c r="B52" s="89">
        <v>314</v>
      </c>
      <c r="C52" s="89">
        <v>144</v>
      </c>
      <c r="D52" s="128">
        <f t="shared" si="0"/>
        <v>0.45859872611464969</v>
      </c>
      <c r="E52" s="88" t="s">
        <v>2588</v>
      </c>
      <c r="F52" s="89"/>
      <c r="G52" s="89"/>
      <c r="H52" s="129" t="str">
        <f t="shared" si="1"/>
        <v/>
      </c>
    </row>
    <row r="53" spans="1:8" ht="14.25" customHeight="1">
      <c r="A53" s="95" t="s">
        <v>2589</v>
      </c>
      <c r="B53" s="89"/>
      <c r="C53" s="89"/>
      <c r="D53" s="128" t="str">
        <f t="shared" si="0"/>
        <v/>
      </c>
      <c r="E53" s="88" t="s">
        <v>2590</v>
      </c>
      <c r="F53" s="89"/>
      <c r="G53" s="89"/>
      <c r="H53" s="129" t="str">
        <f t="shared" si="1"/>
        <v/>
      </c>
    </row>
    <row r="54" spans="1:8" ht="14.25" customHeight="1">
      <c r="A54" s="95" t="s">
        <v>2591</v>
      </c>
      <c r="B54" s="89">
        <v>396</v>
      </c>
      <c r="C54" s="89">
        <v>77</v>
      </c>
      <c r="D54" s="128">
        <f t="shared" si="0"/>
        <v>0.19444444444444445</v>
      </c>
      <c r="E54" s="88" t="s">
        <v>2592</v>
      </c>
      <c r="F54" s="89">
        <v>5</v>
      </c>
      <c r="G54" s="89"/>
      <c r="H54" s="129">
        <f t="shared" si="1"/>
        <v>0</v>
      </c>
    </row>
    <row r="55" spans="1:8" ht="14.25" customHeight="1">
      <c r="A55" s="95" t="s">
        <v>2593</v>
      </c>
      <c r="B55" s="89"/>
      <c r="C55" s="89"/>
      <c r="D55" s="128" t="str">
        <f t="shared" si="0"/>
        <v/>
      </c>
      <c r="E55" s="88" t="s">
        <v>2594</v>
      </c>
      <c r="F55" s="89">
        <v>77</v>
      </c>
      <c r="G55" s="89"/>
      <c r="H55" s="129">
        <f t="shared" si="1"/>
        <v>0</v>
      </c>
    </row>
    <row r="56" spans="1:8" ht="14.25" customHeight="1">
      <c r="A56" s="85" t="s">
        <v>2595</v>
      </c>
      <c r="B56" s="89">
        <f t="shared" ref="B56:C56" si="6">B49+B50</f>
        <v>1615</v>
      </c>
      <c r="C56" s="89">
        <f t="shared" si="6"/>
        <v>1201</v>
      </c>
      <c r="D56" s="128">
        <f t="shared" si="0"/>
        <v>0.7436532507739938</v>
      </c>
      <c r="E56" s="85" t="s">
        <v>2596</v>
      </c>
      <c r="F56" s="99">
        <f t="shared" ref="F56:G56" si="7">F49+F50</f>
        <v>1615</v>
      </c>
      <c r="G56" s="99">
        <f t="shared" si="7"/>
        <v>1201</v>
      </c>
      <c r="H56" s="129">
        <f t="shared" si="1"/>
        <v>0.7436532507739938</v>
      </c>
    </row>
    <row r="57" spans="1:8" ht="14.25" customHeight="1">
      <c r="A57" s="229" t="s">
        <v>2597</v>
      </c>
      <c r="B57" s="229"/>
      <c r="C57" s="229"/>
      <c r="D57" s="229"/>
      <c r="E57" s="229"/>
      <c r="F57" s="229"/>
      <c r="G57" s="229"/>
      <c r="H57" s="229"/>
    </row>
    <row r="58" spans="1:8" ht="27" customHeight="1">
      <c r="D58" s="96"/>
    </row>
    <row r="59" spans="1:8">
      <c r="D59" s="96"/>
    </row>
    <row r="60" spans="1:8">
      <c r="D60" s="96"/>
    </row>
    <row r="61" spans="1:8">
      <c r="D61" s="96"/>
    </row>
    <row r="62" spans="1:8">
      <c r="D62" s="96"/>
    </row>
    <row r="63" spans="1:8">
      <c r="D63" s="96"/>
    </row>
    <row r="64" spans="1:8">
      <c r="D64" s="96"/>
    </row>
    <row r="65" spans="4:4">
      <c r="D65" s="96"/>
    </row>
    <row r="66" spans="4:4">
      <c r="D66" s="96"/>
    </row>
    <row r="67" spans="4:4">
      <c r="D67" s="96"/>
    </row>
    <row r="68" spans="4:4">
      <c r="D68" s="96"/>
    </row>
    <row r="69" spans="4:4">
      <c r="D69" s="96"/>
    </row>
    <row r="70" spans="4:4">
      <c r="D70" s="96"/>
    </row>
    <row r="71" spans="4:4">
      <c r="D71" s="96"/>
    </row>
    <row r="72" spans="4:4">
      <c r="D72" s="96"/>
    </row>
    <row r="73" spans="4:4">
      <c r="D73" s="96"/>
    </row>
    <row r="74" spans="4:4">
      <c r="D74" s="96"/>
    </row>
    <row r="75" spans="4:4">
      <c r="D75" s="96"/>
    </row>
    <row r="76" spans="4:4">
      <c r="D76" s="96"/>
    </row>
    <row r="77" spans="4:4">
      <c r="D77" s="96"/>
    </row>
    <row r="78" spans="4:4">
      <c r="D78" s="96"/>
    </row>
    <row r="79" spans="4:4">
      <c r="D79" s="96"/>
    </row>
    <row r="80" spans="4:4">
      <c r="D80" s="96"/>
    </row>
    <row r="81" spans="4:4">
      <c r="D81" s="96"/>
    </row>
    <row r="82" spans="4:4">
      <c r="D82" s="96"/>
    </row>
    <row r="83" spans="4:4">
      <c r="D83" s="96"/>
    </row>
    <row r="84" spans="4:4">
      <c r="D84" s="96"/>
    </row>
    <row r="85" spans="4:4">
      <c r="D85" s="96"/>
    </row>
    <row r="86" spans="4:4">
      <c r="D86" s="96"/>
    </row>
  </sheetData>
  <mergeCells count="4">
    <mergeCell ref="A2:H2"/>
    <mergeCell ref="A4:D4"/>
    <mergeCell ref="E4:H4"/>
    <mergeCell ref="A57:H57"/>
  </mergeCells>
  <phoneticPr fontId="2" type="noConversion"/>
  <pageMargins left="0.70866141732283472" right="0.31496062992125984" top="0.74803149606299213" bottom="0.74803149606299213" header="0.31496062992125984" footer="0.31496062992125984"/>
  <pageSetup paperSize="9"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workbookViewId="0">
      <selection activeCell="K5" sqref="K5"/>
    </sheetView>
  </sheetViews>
  <sheetFormatPr defaultRowHeight="14.25"/>
  <cols>
    <col min="1" max="1" width="30.5" bestFit="1" customWidth="1"/>
    <col min="2" max="10" width="11" customWidth="1"/>
  </cols>
  <sheetData>
    <row r="1" spans="1:10">
      <c r="A1" s="123" t="s">
        <v>2782</v>
      </c>
      <c r="B1" s="123"/>
      <c r="C1" s="123"/>
      <c r="D1" s="123"/>
      <c r="E1" s="123"/>
      <c r="F1" s="123"/>
      <c r="G1" s="123"/>
      <c r="H1" s="123"/>
      <c r="I1" s="123"/>
      <c r="J1" s="123"/>
    </row>
    <row r="2" spans="1:10" ht="20.25">
      <c r="A2" s="230" t="s">
        <v>2867</v>
      </c>
      <c r="B2" s="230"/>
      <c r="C2" s="230"/>
      <c r="D2" s="231"/>
      <c r="E2" s="230"/>
      <c r="F2" s="230"/>
      <c r="G2" s="230"/>
      <c r="H2" s="230"/>
      <c r="I2" s="230"/>
      <c r="J2" s="230"/>
    </row>
    <row r="3" spans="1:10">
      <c r="A3" s="133"/>
      <c r="B3" s="133"/>
      <c r="C3" s="133"/>
      <c r="D3" s="131"/>
      <c r="E3" s="133"/>
      <c r="F3" s="133"/>
      <c r="G3" s="133"/>
      <c r="H3" s="133"/>
      <c r="I3" s="232"/>
      <c r="J3" s="232"/>
    </row>
    <row r="4" spans="1:10">
      <c r="A4" s="134" t="s">
        <v>2759</v>
      </c>
      <c r="B4" s="134"/>
      <c r="C4" s="135"/>
      <c r="D4" s="132"/>
      <c r="E4" s="134"/>
      <c r="F4" s="134"/>
      <c r="G4" s="134"/>
      <c r="H4" s="134"/>
      <c r="I4" s="136"/>
      <c r="J4" s="137" t="s">
        <v>2611</v>
      </c>
    </row>
    <row r="5" spans="1:10" ht="48">
      <c r="A5" s="145" t="s">
        <v>2760</v>
      </c>
      <c r="B5" s="146" t="s">
        <v>2758</v>
      </c>
      <c r="C5" s="147" t="s">
        <v>2761</v>
      </c>
      <c r="D5" s="147" t="s">
        <v>2762</v>
      </c>
      <c r="E5" s="148" t="s">
        <v>2763</v>
      </c>
      <c r="F5" s="149" t="s">
        <v>2764</v>
      </c>
      <c r="G5" s="149" t="s">
        <v>2765</v>
      </c>
      <c r="H5" s="149" t="s">
        <v>2766</v>
      </c>
      <c r="I5" s="146" t="s">
        <v>2767</v>
      </c>
      <c r="J5" s="147" t="s">
        <v>2768</v>
      </c>
    </row>
    <row r="6" spans="1:10" ht="27.75" customHeight="1">
      <c r="A6" s="164" t="s">
        <v>2769</v>
      </c>
      <c r="B6" s="138">
        <v>12701.63</v>
      </c>
      <c r="C6" s="139">
        <v>1069.55</v>
      </c>
      <c r="D6" s="139">
        <v>842.28</v>
      </c>
      <c r="E6" s="138">
        <v>6832.69</v>
      </c>
      <c r="F6" s="138">
        <v>1872.41</v>
      </c>
      <c r="G6" s="138">
        <v>2024.75</v>
      </c>
      <c r="H6" s="138">
        <v>0</v>
      </c>
      <c r="I6" s="140">
        <v>0</v>
      </c>
      <c r="J6" s="141">
        <v>59.96</v>
      </c>
    </row>
    <row r="7" spans="1:10" ht="27.75" customHeight="1">
      <c r="A7" s="165" t="s">
        <v>2770</v>
      </c>
      <c r="B7" s="138">
        <v>10240.92</v>
      </c>
      <c r="C7" s="138">
        <v>960.76</v>
      </c>
      <c r="D7" s="138">
        <v>239.48</v>
      </c>
      <c r="E7" s="138">
        <v>6679.53</v>
      </c>
      <c r="F7" s="138">
        <v>1828.92</v>
      </c>
      <c r="G7" s="138">
        <v>473.29</v>
      </c>
      <c r="H7" s="138">
        <v>0</v>
      </c>
      <c r="I7" s="140">
        <v>0</v>
      </c>
      <c r="J7" s="141">
        <v>58.94</v>
      </c>
    </row>
    <row r="8" spans="1:10" ht="27.75" customHeight="1">
      <c r="A8" s="165" t="s">
        <v>2771</v>
      </c>
      <c r="B8" s="138">
        <v>125.87</v>
      </c>
      <c r="C8" s="138">
        <v>1.79</v>
      </c>
      <c r="D8" s="138">
        <v>10.8</v>
      </c>
      <c r="E8" s="138">
        <v>34.15</v>
      </c>
      <c r="F8" s="138">
        <v>43.49</v>
      </c>
      <c r="G8" s="138">
        <v>34.61</v>
      </c>
      <c r="H8" s="138">
        <v>0</v>
      </c>
      <c r="I8" s="140">
        <v>0</v>
      </c>
      <c r="J8" s="141">
        <v>1.02</v>
      </c>
    </row>
    <row r="9" spans="1:10" ht="27.75" customHeight="1">
      <c r="A9" s="166" t="s">
        <v>2772</v>
      </c>
      <c r="B9" s="138">
        <v>2234.85</v>
      </c>
      <c r="C9" s="138">
        <v>7</v>
      </c>
      <c r="D9" s="138">
        <v>592</v>
      </c>
      <c r="E9" s="138">
        <v>119</v>
      </c>
      <c r="F9" s="138">
        <v>0</v>
      </c>
      <c r="G9" s="138">
        <v>1516.85</v>
      </c>
      <c r="H9" s="138">
        <v>0</v>
      </c>
      <c r="I9" s="140">
        <v>0</v>
      </c>
      <c r="J9" s="142">
        <v>0</v>
      </c>
    </row>
    <row r="10" spans="1:10" ht="27.75" customHeight="1">
      <c r="A10" s="166" t="s">
        <v>2773</v>
      </c>
      <c r="B10" s="138">
        <v>0</v>
      </c>
      <c r="C10" s="138">
        <v>0</v>
      </c>
      <c r="D10" s="138">
        <v>0</v>
      </c>
      <c r="E10" s="138">
        <v>0</v>
      </c>
      <c r="F10" s="143" t="s">
        <v>2229</v>
      </c>
      <c r="G10" s="143" t="s">
        <v>2229</v>
      </c>
      <c r="H10" s="143" t="s">
        <v>2229</v>
      </c>
      <c r="I10" s="143" t="s">
        <v>2229</v>
      </c>
      <c r="J10" s="144" t="s">
        <v>2229</v>
      </c>
    </row>
    <row r="11" spans="1:10" ht="27.75" customHeight="1">
      <c r="A11" s="166" t="s">
        <v>2774</v>
      </c>
      <c r="B11" s="138">
        <v>0</v>
      </c>
      <c r="C11" s="138">
        <v>0</v>
      </c>
      <c r="D11" s="138">
        <v>0</v>
      </c>
      <c r="E11" s="138">
        <v>0</v>
      </c>
      <c r="F11" s="138">
        <v>0</v>
      </c>
      <c r="G11" s="138">
        <v>0</v>
      </c>
      <c r="H11" s="138">
        <v>0</v>
      </c>
      <c r="I11" s="140">
        <v>0</v>
      </c>
      <c r="J11" s="142">
        <v>0</v>
      </c>
    </row>
    <row r="12" spans="1:10" ht="27.75" customHeight="1">
      <c r="A12" s="166" t="s">
        <v>2775</v>
      </c>
      <c r="B12" s="138">
        <v>0</v>
      </c>
      <c r="C12" s="138">
        <v>0</v>
      </c>
      <c r="D12" s="138">
        <v>0</v>
      </c>
      <c r="E12" s="138">
        <v>0</v>
      </c>
      <c r="F12" s="138">
        <v>0</v>
      </c>
      <c r="G12" s="143" t="s">
        <v>2229</v>
      </c>
      <c r="H12" s="143" t="s">
        <v>2229</v>
      </c>
      <c r="I12" s="138">
        <v>0</v>
      </c>
      <c r="J12" s="144" t="s">
        <v>2229</v>
      </c>
    </row>
    <row r="13" spans="1:10" ht="27.75" customHeight="1">
      <c r="A13" s="165" t="s">
        <v>2776</v>
      </c>
      <c r="B13" s="138">
        <v>9382.66</v>
      </c>
      <c r="C13" s="138">
        <v>1189.67</v>
      </c>
      <c r="D13" s="138">
        <v>724.43</v>
      </c>
      <c r="E13" s="138">
        <v>4372.37</v>
      </c>
      <c r="F13" s="138">
        <v>1399.18</v>
      </c>
      <c r="G13" s="138">
        <v>1637.98</v>
      </c>
      <c r="H13" s="138">
        <v>0</v>
      </c>
      <c r="I13" s="140">
        <v>0</v>
      </c>
      <c r="J13" s="141">
        <v>59.03</v>
      </c>
    </row>
    <row r="14" spans="1:10" ht="27.75" customHeight="1">
      <c r="A14" s="165" t="s">
        <v>2777</v>
      </c>
      <c r="B14" s="138">
        <v>8933.7999999999993</v>
      </c>
      <c r="C14" s="138">
        <v>1141.6199999999999</v>
      </c>
      <c r="D14" s="138">
        <v>497.43</v>
      </c>
      <c r="E14" s="138">
        <v>4372.37</v>
      </c>
      <c r="F14" s="138">
        <v>1399.18</v>
      </c>
      <c r="G14" s="138">
        <v>1464.17</v>
      </c>
      <c r="H14" s="138">
        <v>0</v>
      </c>
      <c r="I14" s="140">
        <v>0</v>
      </c>
      <c r="J14" s="141">
        <v>59.03</v>
      </c>
    </row>
    <row r="15" spans="1:10" ht="27.75" customHeight="1">
      <c r="A15" s="165" t="s">
        <v>2778</v>
      </c>
      <c r="B15" s="138">
        <v>0</v>
      </c>
      <c r="C15" s="138">
        <v>0</v>
      </c>
      <c r="D15" s="138">
        <v>0</v>
      </c>
      <c r="E15" s="138">
        <v>0</v>
      </c>
      <c r="F15" s="138">
        <v>0</v>
      </c>
      <c r="G15" s="138">
        <v>0</v>
      </c>
      <c r="H15" s="138">
        <v>0</v>
      </c>
      <c r="I15" s="140">
        <v>0</v>
      </c>
      <c r="J15" s="142">
        <v>0</v>
      </c>
    </row>
    <row r="16" spans="1:10" ht="27.75" customHeight="1">
      <c r="A16" s="166" t="s">
        <v>2779</v>
      </c>
      <c r="B16" s="138">
        <v>0</v>
      </c>
      <c r="C16" s="138">
        <v>0</v>
      </c>
      <c r="D16" s="138">
        <v>0</v>
      </c>
      <c r="E16" s="138">
        <v>0</v>
      </c>
      <c r="F16" s="138">
        <v>0</v>
      </c>
      <c r="G16" s="143" t="s">
        <v>2229</v>
      </c>
      <c r="H16" s="143" t="s">
        <v>2229</v>
      </c>
      <c r="I16" s="138">
        <v>0</v>
      </c>
      <c r="J16" s="144" t="s">
        <v>2229</v>
      </c>
    </row>
    <row r="17" spans="1:10" ht="27.75" customHeight="1">
      <c r="A17" s="164" t="s">
        <v>2780</v>
      </c>
      <c r="B17" s="138">
        <v>3318.97</v>
      </c>
      <c r="C17" s="138">
        <v>-120.12</v>
      </c>
      <c r="D17" s="138">
        <v>117.85</v>
      </c>
      <c r="E17" s="138">
        <v>2460.3200000000002</v>
      </c>
      <c r="F17" s="138">
        <v>473.24</v>
      </c>
      <c r="G17" s="138">
        <v>386.77</v>
      </c>
      <c r="H17" s="138">
        <v>0</v>
      </c>
      <c r="I17" s="140">
        <v>0</v>
      </c>
      <c r="J17" s="141">
        <v>0.92</v>
      </c>
    </row>
    <row r="18" spans="1:10" ht="27.75" customHeight="1">
      <c r="A18" s="165" t="s">
        <v>2781</v>
      </c>
      <c r="B18" s="138">
        <v>8584.52</v>
      </c>
      <c r="C18" s="138">
        <v>56.85</v>
      </c>
      <c r="D18" s="138">
        <v>679.83</v>
      </c>
      <c r="E18" s="138">
        <v>2580.63</v>
      </c>
      <c r="F18" s="138">
        <v>2942.76</v>
      </c>
      <c r="G18" s="138">
        <v>2231.5300000000002</v>
      </c>
      <c r="H18" s="138">
        <v>0</v>
      </c>
      <c r="I18" s="140">
        <v>0</v>
      </c>
      <c r="J18" s="141">
        <v>92.92</v>
      </c>
    </row>
  </sheetData>
  <mergeCells count="2">
    <mergeCell ref="A2:J2"/>
    <mergeCell ref="I3:J3"/>
  </mergeCells>
  <phoneticPr fontId="2" type="noConversion"/>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11</vt:i4>
      </vt:variant>
      <vt:variant>
        <vt:lpstr>命名范围</vt:lpstr>
      </vt:variant>
      <vt:variant>
        <vt:i4>4</vt:i4>
      </vt:variant>
    </vt:vector>
  </HeadingPairs>
  <TitlesOfParts>
    <vt:vector size="15" baseType="lpstr">
      <vt:lpstr>财力测算</vt:lpstr>
      <vt:lpstr>县级收入</vt:lpstr>
      <vt:lpstr>一般公共预算支出明细表</vt:lpstr>
      <vt:lpstr>专项业务费（已纳入）</vt:lpstr>
      <vt:lpstr>数据源</vt:lpstr>
      <vt:lpstr>专项业务费</vt:lpstr>
      <vt:lpstr>专项业务费（未纳入）</vt:lpstr>
      <vt:lpstr>政府性基金</vt:lpstr>
      <vt:lpstr>社保预算</vt:lpstr>
      <vt:lpstr>三公经费预算</vt:lpstr>
      <vt:lpstr>功能科目</vt:lpstr>
      <vt:lpstr>一般公共预算支出明细表!Print_Titles</vt:lpstr>
      <vt:lpstr>政府性基金!Print_Titles</vt:lpstr>
      <vt:lpstr>'专项业务费（未纳入）'!Print_Titles</vt:lpstr>
      <vt:lpstr>'专项业务费（已纳入）'!Print_Titles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2018-04-27T01:27:07Z</dcterms:modified>
</cp:coreProperties>
</file>